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8" windowWidth="15912" windowHeight="9168" activeTab="3"/>
  </bookViews>
  <sheets>
    <sheet name="Recap" sheetId="9" r:id="rId1"/>
    <sheet name="Arts vivants" sheetId="2" r:id="rId2"/>
    <sheet name="CEC" sheetId="3" r:id="rId3"/>
    <sheet name="Centres d'art" sheetId="4" r:id="rId4"/>
    <sheet name="Centres culturels" sheetId="5" r:id="rId5"/>
    <sheet name="Cinéma" sheetId="6" r:id="rId6"/>
    <sheet name="Musées" sheetId="7" r:id="rId7"/>
    <sheet name="Musiques" sheetId="8" r:id="rId8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3" i="3" l="1"/>
  <c r="D8" i="9" l="1"/>
  <c r="D9" i="9"/>
  <c r="D10" i="9"/>
  <c r="D11" i="9"/>
  <c r="D12" i="9" l="1"/>
  <c r="C66" i="8"/>
  <c r="F12" i="9" s="1"/>
  <c r="F11" i="9"/>
  <c r="C34" i="7"/>
  <c r="F8" i="9" l="1"/>
  <c r="C50" i="6"/>
  <c r="F10" i="9" s="1"/>
  <c r="D6" i="9"/>
  <c r="E13" i="9"/>
  <c r="C13" i="9"/>
  <c r="C9" i="4"/>
  <c r="C17" i="5"/>
  <c r="F9" i="9" s="1"/>
  <c r="C183" i="2"/>
  <c r="F6" i="9" s="1"/>
  <c r="F7" i="9"/>
  <c r="D13" i="9" l="1"/>
  <c r="F13" i="9"/>
</calcChain>
</file>

<file path=xl/sharedStrings.xml><?xml version="1.0" encoding="utf-8"?>
<sst xmlns="http://schemas.openxmlformats.org/spreadsheetml/2006/main" count="815" uniqueCount="791">
  <si>
    <t>Nom de l'opérateur</t>
  </si>
  <si>
    <t>Numéro de dossier</t>
  </si>
  <si>
    <t xml:space="preserve">CENTRE CULTUREL DE BRAINE-L'ALLEUD </t>
  </si>
  <si>
    <t xml:space="preserve">c19-AGC-000027 </t>
  </si>
  <si>
    <t xml:space="preserve">CENTRE CULTUREL DE SPA-JALHAY-STOUMONT </t>
  </si>
  <si>
    <t>c19-AGC-000088</t>
  </si>
  <si>
    <t>L'ESPACE BERNIER - FOYER SOCIO-CULTURE</t>
  </si>
  <si>
    <t xml:space="preserve">c19-AGC-000104 </t>
  </si>
  <si>
    <t>LES GENS DE BONNE COMPAGNIE</t>
  </si>
  <si>
    <t>c19-AGC-000025</t>
  </si>
  <si>
    <t>Arts vivants</t>
  </si>
  <si>
    <t>ZETETIQUE THEATRE</t>
  </si>
  <si>
    <t>c19-AGC-000085</t>
  </si>
  <si>
    <t>La Maison Autrique</t>
  </si>
  <si>
    <t>c19-AGC-000121</t>
  </si>
  <si>
    <t>Conseil Bruxellois des Musées</t>
  </si>
  <si>
    <t>c19-AGC-000078</t>
  </si>
  <si>
    <t>Centre de la Gravure et de l’image imprimée de la CF de Belgique</t>
  </si>
  <si>
    <t>c19-AGC-000117</t>
  </si>
  <si>
    <t>Domaine de Seneffe</t>
  </si>
  <si>
    <t>c19-AGC-000033</t>
  </si>
  <si>
    <t xml:space="preserve">CENTRE CULTUREL DES ROCHES DE </t>
  </si>
  <si>
    <t xml:space="preserve">c19-AGC-000137 </t>
  </si>
  <si>
    <t>CENTRE CULTUREL DE DISON</t>
  </si>
  <si>
    <t>c19-AGC-000235</t>
  </si>
  <si>
    <t>CENTRE CULTUREL REGIONAL - THEATRE DE NAMUR</t>
  </si>
  <si>
    <t>c19-AGC-000250</t>
  </si>
  <si>
    <t>Asbl La Maison qui chante</t>
  </si>
  <si>
    <t>c19-AGC-000014</t>
  </si>
  <si>
    <t>Ubu sprl</t>
  </si>
  <si>
    <t>c19-AGC-000034</t>
  </si>
  <si>
    <t>Asbl Jazz Station</t>
  </si>
  <si>
    <t>c19-AGC-000035</t>
  </si>
  <si>
    <t>Festive@liege asbl</t>
  </si>
  <si>
    <t>c19-AGC-000039</t>
  </si>
  <si>
    <t>Rockerill</t>
  </si>
  <si>
    <t>c19-AGC-000038</t>
  </si>
  <si>
    <t>Al a Courte échelle asbl</t>
  </si>
  <si>
    <t>c19-AGC-000040</t>
  </si>
  <si>
    <t>KWASSA FILMS</t>
  </si>
  <si>
    <t>c19-AGC-000042</t>
  </si>
  <si>
    <t xml:space="preserve">AT-PRODUCTION </t>
  </si>
  <si>
    <t xml:space="preserve">c19-AGC-000065 </t>
  </si>
  <si>
    <t xml:space="preserve">IMAGE CREATION.COM </t>
  </si>
  <si>
    <t>c19-AGC-000086</t>
  </si>
  <si>
    <t>LES FILMS DE LA PASSERELLE</t>
  </si>
  <si>
    <t xml:space="preserve">c19-AGC-000145 </t>
  </si>
  <si>
    <t xml:space="preserve">BELUGA TREE </t>
  </si>
  <si>
    <t xml:space="preserve">c19-AGC-000160 </t>
  </si>
  <si>
    <t xml:space="preserve">QUAI 10 asbl </t>
  </si>
  <si>
    <t xml:space="preserve">c19-AGC-000041 </t>
  </si>
  <si>
    <t xml:space="preserve">Art et Cinéma asbl </t>
  </si>
  <si>
    <t>C19-AGC-000189</t>
  </si>
  <si>
    <t xml:space="preserve">Cinécité </t>
  </si>
  <si>
    <t xml:space="preserve">C19-AGC-000384 </t>
  </si>
  <si>
    <t xml:space="preserve">Nova </t>
  </si>
  <si>
    <t xml:space="preserve">C19-AGC-000271 </t>
  </si>
  <si>
    <t>ASBL CENTRE D'ART VOCAL ET DE MUSIQUE</t>
  </si>
  <si>
    <t>c19-AGC-000060</t>
  </si>
  <si>
    <t>Asbl Bloomin</t>
  </si>
  <si>
    <t>c19-AGC-000063</t>
  </si>
  <si>
    <t>Asbl LaBrique</t>
  </si>
  <si>
    <t>C19-AGC-000062</t>
  </si>
  <si>
    <t>Asbl Aquilone</t>
  </si>
  <si>
    <t>c19-AGC-000094</t>
  </si>
  <si>
    <t xml:space="preserve">Concerts de Midi ASBL </t>
  </si>
  <si>
    <t>c19-AGC-000046</t>
  </si>
  <si>
    <t>ASBL Nuit des Chœurs</t>
  </si>
  <si>
    <t>c19-AGC-000091</t>
  </si>
  <si>
    <t>Asbl Dark Side</t>
  </si>
  <si>
    <t>c19-AGC-000066</t>
  </si>
  <si>
    <t>ASBL QUATUOR ALFAMA</t>
  </si>
  <si>
    <t>c19-AGC-000087</t>
  </si>
  <si>
    <t>Z !</t>
  </si>
  <si>
    <t>c19-AGC-000083</t>
  </si>
  <si>
    <t>Musée International du Carnaval et du Masque</t>
  </si>
  <si>
    <t>c19-AGC-000011</t>
  </si>
  <si>
    <t>asbl Office du Tourisme de Lessines</t>
  </si>
  <si>
    <t>c19-AGC-000047</t>
  </si>
  <si>
    <t>Département de la culture, des musées et du tourisme</t>
  </si>
  <si>
    <t>c19-AGC-000277</t>
  </si>
  <si>
    <t>Le Bois du Cazier</t>
  </si>
  <si>
    <t>c19-AGC-000122</t>
  </si>
  <si>
    <t>APAM LG – Aquarium Museum de Liège</t>
  </si>
  <si>
    <t>c19-AGC-000048</t>
  </si>
  <si>
    <t>ATOMIUM ASBL</t>
  </si>
  <si>
    <t>c19-AGC-000125</t>
  </si>
  <si>
    <t>Office de tourisme d’Ath</t>
  </si>
  <si>
    <t>c19-AGC-000128</t>
  </si>
  <si>
    <t>CEDARC</t>
  </si>
  <si>
    <t>c19-AGC-000167</t>
  </si>
  <si>
    <t>Art et Marges Musée - Museum</t>
  </si>
  <si>
    <t>c19-AGC-000161</t>
  </si>
  <si>
    <t>NAM-IP ASBL</t>
  </si>
  <si>
    <t>c19-AGC-000185</t>
  </si>
  <si>
    <t>Keramis</t>
  </si>
  <si>
    <t>c19-AGC-000222</t>
  </si>
  <si>
    <t>EUROPA EXPO</t>
  </si>
  <si>
    <t>C19-AGC-000179</t>
  </si>
  <si>
    <t>Creham région wallonne</t>
  </si>
  <si>
    <t>c19-AGC-000241</t>
  </si>
  <si>
    <t>Musée L – Louvain la Neuve</t>
  </si>
  <si>
    <t>c19-AGC-000257</t>
  </si>
  <si>
    <t>MNEMA</t>
  </si>
  <si>
    <t>c19-AGC-000022</t>
  </si>
  <si>
    <t>LES NOUVEAUX DISPARUS</t>
  </si>
  <si>
    <t>c19-AGC-000089</t>
  </si>
  <si>
    <t>L'OS A MOELLE ASBL</t>
  </si>
  <si>
    <t>c19-AGC-000119</t>
  </si>
  <si>
    <t>PASSE MURAILLE</t>
  </si>
  <si>
    <t>c19-AGC-000133</t>
  </si>
  <si>
    <t>Documentation et information régionale sur l’environnement - DIRE</t>
  </si>
  <si>
    <t>c19-AGC-000341</t>
  </si>
  <si>
    <t>SPECTACLES D'AUJOURD'HUI (THEATRE 140)</t>
  </si>
  <si>
    <t>c19-AGC-000186</t>
  </si>
  <si>
    <t>LIVE MEDIAS</t>
  </si>
  <si>
    <t>c19-AGC-000061</t>
  </si>
  <si>
    <t>ATELIER 210</t>
  </si>
  <si>
    <t>c19-AGC-000020</t>
  </si>
  <si>
    <t>ROULOTTE VERTE ET COMPAGNIE</t>
  </si>
  <si>
    <t>c19-AGC-000076</t>
  </si>
  <si>
    <t>CENTRE DE LA MARIONNETTE DE LA COMMUNAUTE FRANCAISE DE BELGIQUE</t>
  </si>
  <si>
    <t>c19-AGC-000143</t>
  </si>
  <si>
    <t>LA CHOUETTE DIFFUSION ASBL</t>
  </si>
  <si>
    <t>c19-AGC-000080</t>
  </si>
  <si>
    <t>Ecomusée du Pays des collines</t>
  </si>
  <si>
    <t>c19-AGC-000279</t>
  </si>
  <si>
    <t>ARTS MANAGEMENT AGENCY / TALAATA ASBL</t>
  </si>
  <si>
    <t>c19-AGC-000144</t>
  </si>
  <si>
    <t>LA ROSERAIE - ESPACE CRE-ACTION</t>
  </si>
  <si>
    <t>c19-AGC-000168</t>
  </si>
  <si>
    <t>THEATRE MARNI</t>
  </si>
  <si>
    <t>c19-AGC-000290</t>
  </si>
  <si>
    <t xml:space="preserve">O QUELLE </t>
  </si>
  <si>
    <t>c19-AGC-000200</t>
  </si>
  <si>
    <t>ABBAYE DE VILLERS LA VILLE</t>
  </si>
  <si>
    <t>c19-AGC-000214</t>
  </si>
  <si>
    <t>c19-AGC-000233</t>
  </si>
  <si>
    <t>ICEBERG</t>
  </si>
  <si>
    <t>c19-AGC-000274</t>
  </si>
  <si>
    <t>RECYCLART</t>
  </si>
  <si>
    <t>c19-AGC-000244</t>
  </si>
  <si>
    <t>LES PIEDS DANS L'PLAT PAYS</t>
  </si>
  <si>
    <t>c19-AGC-000416</t>
  </si>
  <si>
    <t>Musées et société en Wallonie</t>
  </si>
  <si>
    <t>c19-AGC-000415</t>
  </si>
  <si>
    <t>Environnement et Progrès</t>
  </si>
  <si>
    <t>c19-AGC-000293</t>
  </si>
  <si>
    <t xml:space="preserve">Galeries SA </t>
  </si>
  <si>
    <t xml:space="preserve">C19-AGC-000289 </t>
  </si>
  <si>
    <t xml:space="preserve">EUROPEAN THEATRE AND FILM INSTITUTE </t>
  </si>
  <si>
    <t>c19-AGC-000321</t>
  </si>
  <si>
    <t>Les Grignoux</t>
  </si>
  <si>
    <t>C19-AGC-000396</t>
  </si>
  <si>
    <t xml:space="preserve">Le Palace </t>
  </si>
  <si>
    <t>c19-AGC-000219</t>
  </si>
  <si>
    <t>IFO asbl</t>
  </si>
  <si>
    <t>c19-AGC-000335</t>
  </si>
  <si>
    <t xml:space="preserve">SAGA FILM </t>
  </si>
  <si>
    <t xml:space="preserve">c19-AGC-000173 </t>
  </si>
  <si>
    <t>COLLECTIF FABULA</t>
  </si>
  <si>
    <t>c19-AGC-000311</t>
  </si>
  <si>
    <t xml:space="preserve">IRIS FILMS </t>
  </si>
  <si>
    <t>c19-AGC-000199</t>
  </si>
  <si>
    <t>STENOLA PRODUCTIONS</t>
  </si>
  <si>
    <t>c19-AGC-000210</t>
  </si>
  <si>
    <t>Maison de la Science</t>
  </si>
  <si>
    <t>c19-AGC-000347</t>
  </si>
  <si>
    <t xml:space="preserve">VERSUS PRODUCTION SPRL </t>
  </si>
  <si>
    <t xml:space="preserve">c19-AGC-000218 </t>
  </si>
  <si>
    <t xml:space="preserve">SIMPLE PRODUCTION </t>
  </si>
  <si>
    <t xml:space="preserve">c19-AGC-000224 </t>
  </si>
  <si>
    <t>EMOZON</t>
  </si>
  <si>
    <t>c19-AGC-000352</t>
  </si>
  <si>
    <t>LES OISEAUX DE JUANYD</t>
  </si>
  <si>
    <t>c19-AGC-000360</t>
  </si>
  <si>
    <t>TURBA ASBL</t>
  </si>
  <si>
    <t>c19-AGC-000378</t>
  </si>
  <si>
    <t xml:space="preserve">CENTRE CULTUREL D'AISEAU-PRESLES ASBL </t>
  </si>
  <si>
    <t xml:space="preserve">c19-AGC-000295 </t>
  </si>
  <si>
    <t>CENTRE CULTUREL ECRIN D'EGHEZEE</t>
  </si>
  <si>
    <t xml:space="preserve">c19-AGC-000287 </t>
  </si>
  <si>
    <t>ARENA</t>
  </si>
  <si>
    <t>c19-AGC-000403</t>
  </si>
  <si>
    <t>CENTRE CULTUREL D'OTTIGNIES-LOUVAIN-LA-NEUVE</t>
  </si>
  <si>
    <t xml:space="preserve">c19-AGC-000286 </t>
  </si>
  <si>
    <t>MONS ARTS DE LA SCENE (MARS) – LE MANEGE.MONS</t>
  </si>
  <si>
    <t>c19-AGC-000392</t>
  </si>
  <si>
    <t>Province de Luxembourg</t>
  </si>
  <si>
    <t>c19-AGC-000395</t>
  </si>
  <si>
    <t xml:space="preserve">Bois du Luc – Musée de la mine et du développement durable </t>
  </si>
  <si>
    <t>c19-AGC-000400</t>
  </si>
  <si>
    <t>IOTA PRODUCTION</t>
  </si>
  <si>
    <t>c19-AGC-000319</t>
  </si>
  <si>
    <t xml:space="preserve">HELICOTRONC </t>
  </si>
  <si>
    <t>c19-AGC-000260</t>
  </si>
  <si>
    <t>WAJNBROSSE PRODUCTIONS</t>
  </si>
  <si>
    <t xml:space="preserve">c19-AGC-000263 </t>
  </si>
  <si>
    <t xml:space="preserve">NRW </t>
  </si>
  <si>
    <t>c19-AGC-000270</t>
  </si>
  <si>
    <t>EKLEKTIK PRODUCTIONS</t>
  </si>
  <si>
    <t xml:space="preserve">c19-AGC-000373 </t>
  </si>
  <si>
    <t>TEMPS DANSES URBAINES ASBL</t>
  </si>
  <si>
    <t>c19-AGC-000003</t>
  </si>
  <si>
    <t>RUDA ASBL</t>
  </si>
  <si>
    <t>c19-AGC-000012</t>
  </si>
  <si>
    <t>DAME DE PIC-COMPAGNIE KARINE PONTIES</t>
  </si>
  <si>
    <t>c19-AGC-000074</t>
  </si>
  <si>
    <t>NYASH</t>
  </si>
  <si>
    <t>c19-AGC-000105</t>
  </si>
  <si>
    <t>CHINY, CITE DES CONTES</t>
  </si>
  <si>
    <t>c19-AGC-000112</t>
  </si>
  <si>
    <t>Musée des enfants</t>
  </si>
  <si>
    <t>C19-AGC-000127</t>
  </si>
  <si>
    <t>La grande Nelle</t>
  </si>
  <si>
    <t>c19-AGC-000390</t>
  </si>
  <si>
    <t>CREOZART</t>
  </si>
  <si>
    <t>c19-AGC-000146</t>
  </si>
  <si>
    <t>TARAE</t>
  </si>
  <si>
    <t>c19-AGC-000387</t>
  </si>
  <si>
    <t>FASO DANSE THEATRE ASBL</t>
  </si>
  <si>
    <t>c19-AGC-000156</t>
  </si>
  <si>
    <t>Hybrid ASBL</t>
  </si>
  <si>
    <t>c19-AGC-000209</t>
  </si>
  <si>
    <t>Contredanse asbl</t>
  </si>
  <si>
    <t>c19-AGC-000213</t>
  </si>
  <si>
    <t>EMMA, JANE &amp; CO</t>
  </si>
  <si>
    <t>c19-AGC-000367</t>
  </si>
  <si>
    <t>Garage 29 ASBL</t>
  </si>
  <si>
    <t>c19-AGC-000363</t>
  </si>
  <si>
    <t>THEATRE HAFIZ-RACONTE</t>
  </si>
  <si>
    <t>c19-AGC-000245</t>
  </si>
  <si>
    <t>Centre culture scientifique de l’ULB</t>
  </si>
  <si>
    <t>C19-AGC-000357</t>
  </si>
  <si>
    <t>Log asbl</t>
  </si>
  <si>
    <t>c19-AGC-000292</t>
  </si>
  <si>
    <t>THEATRE LA MONTAGNE MAGIQUE</t>
  </si>
  <si>
    <t>c19-AGC-000417</t>
  </si>
  <si>
    <t>PI 3,1415 - COLLECTIF MENSUEL</t>
  </si>
  <si>
    <t>c19-AGC-000007</t>
  </si>
  <si>
    <t>COMEDIE CLAUDE VOLTER</t>
  </si>
  <si>
    <t>c19-AGC-000009</t>
  </si>
  <si>
    <t>Entrée de Secours</t>
  </si>
  <si>
    <t>c19-AGC-000010</t>
  </si>
  <si>
    <t>THEATRE DE LA PLACE DES MARTYRS</t>
  </si>
  <si>
    <t>c19-AGC-000017</t>
  </si>
  <si>
    <t>LE PUBLIC</t>
  </si>
  <si>
    <t>c19-AGC-000013</t>
  </si>
  <si>
    <t>c19-AGC-000093</t>
  </si>
  <si>
    <t>THEATRE DE LA VIE</t>
  </si>
  <si>
    <t>c19-AGC-000023</t>
  </si>
  <si>
    <t>Théâtre les Tanneurs</t>
  </si>
  <si>
    <t>c19-AGC-000026</t>
  </si>
  <si>
    <t>c19-AGC-000036</t>
  </si>
  <si>
    <t>THEATRE JARDIN PASSION</t>
  </si>
  <si>
    <t>c19-AGC-000037</t>
  </si>
  <si>
    <t>THEATRE DE L'ANCRE</t>
  </si>
  <si>
    <t>c19-AGC-000058</t>
  </si>
  <si>
    <t>THEATRE NATIONAL DE LA COMMUNAUTE FRANCAISE WALLONIE BRUXELLES</t>
  </si>
  <si>
    <t>c19-AGC-000067</t>
  </si>
  <si>
    <t>DAS FRAULEIN (KOMPANIE)</t>
  </si>
  <si>
    <t>c19-AGC-000115</t>
  </si>
  <si>
    <t>[E] UTOPIA</t>
  </si>
  <si>
    <t>c19-AGC-000114</t>
  </si>
  <si>
    <t>ARTS ET COULEURS</t>
  </si>
  <si>
    <t>c19-AGC-000123</t>
  </si>
  <si>
    <t>COMPAGNIE3637</t>
  </si>
  <si>
    <t>c19-AGC-000139</t>
  </si>
  <si>
    <t>COMPAGNIE DES MUTANTS</t>
  </si>
  <si>
    <t>c19-AGC-000113</t>
  </si>
  <si>
    <t>THEATRE DES 4 MAINS</t>
  </si>
  <si>
    <t>c19-AGC-000141</t>
  </si>
  <si>
    <t>COMPAGNIE DES PAROLES OU DES IDEES, DES PAROLES ASBL</t>
  </si>
  <si>
    <t>c19-AGC-000136</t>
  </si>
  <si>
    <t>Renard Noir asbl</t>
  </si>
  <si>
    <t xml:space="preserve">c19-AGC-000349  </t>
  </si>
  <si>
    <t>TICTAC ART CENTRE ASBL</t>
  </si>
  <si>
    <t>c19-AGC-000346</t>
  </si>
  <si>
    <t xml:space="preserve">Tour des Mots </t>
  </si>
  <si>
    <t>c19-AGC-000350</t>
  </si>
  <si>
    <t>THEATRE DE LA GUIMBARDE</t>
  </si>
  <si>
    <t>c19-AGC-000148</t>
  </si>
  <si>
    <t>WIRIKUTA ASBL</t>
  </si>
  <si>
    <t>c19-AGC-000421</t>
  </si>
  <si>
    <t>Undessix</t>
  </si>
  <si>
    <t>c19-AGC-000205</t>
  </si>
  <si>
    <t>Compagnie Alula</t>
  </si>
  <si>
    <t>c19-AGC-000192</t>
  </si>
  <si>
    <t>THEATRE DU TILLEUL</t>
  </si>
  <si>
    <t>c19-AGC-000159</t>
  </si>
  <si>
    <t>SEQUENZA</t>
  </si>
  <si>
    <t>c19-AGC-000398</t>
  </si>
  <si>
    <t>AUDIENCE ASBL</t>
  </si>
  <si>
    <t>c19-AGC-000169</t>
  </si>
  <si>
    <t>LES BALADINS DU MIROIR</t>
  </si>
  <si>
    <t>c19-AGC-000291</t>
  </si>
  <si>
    <t>PAN ! (LA COMPAGNIE)</t>
  </si>
  <si>
    <t>c19-AGC-000177</t>
  </si>
  <si>
    <t>THEATRE DE POCHE</t>
  </si>
  <si>
    <t>c19-AGC-000190</t>
  </si>
  <si>
    <t>COMPAGNIE DU CHIEN QUI TOUSSE</t>
  </si>
  <si>
    <t>c19-AGC-000194</t>
  </si>
  <si>
    <t>LA TETE A L'ENVERS ASBL</t>
  </si>
  <si>
    <t>c19-AGC-000072</t>
  </si>
  <si>
    <t>COMPAGNIE MARITIME</t>
  </si>
  <si>
    <t>c19-AGC-000116</t>
  </si>
  <si>
    <t>CENTRE BELGE DE LA BANDE DESSINEE</t>
  </si>
  <si>
    <t>c19-AGC-000266</t>
  </si>
  <si>
    <t>Mima Museum asbl</t>
  </si>
  <si>
    <t>c19-AGC-000002</t>
  </si>
  <si>
    <t>PLAGIARAMA ASBL</t>
  </si>
  <si>
    <t>c19-AGC-000246</t>
  </si>
  <si>
    <t>Théâtre d’un Jour asbl</t>
  </si>
  <si>
    <t>c19-AGC-000333</t>
  </si>
  <si>
    <t>THEATRE DU COPION</t>
  </si>
  <si>
    <t>c19-AGC-000001</t>
  </si>
  <si>
    <t>GRAND-HORNU - MUSEE DES ARTS CONTEMPORAINS DE LA COMMUNAUTE FRANCAISE</t>
  </si>
  <si>
    <t>c19-AGC-000069</t>
  </si>
  <si>
    <t>Centre Culturel de Nivelles</t>
  </si>
  <si>
    <t xml:space="preserve">C19-AGC-000255 </t>
  </si>
  <si>
    <t>Doble Mandoble asbl</t>
  </si>
  <si>
    <t>c19-AGC-000412</t>
  </si>
  <si>
    <t xml:space="preserve">Diogène </t>
  </si>
  <si>
    <t xml:space="preserve">C19-AGC-000164 </t>
  </si>
  <si>
    <t xml:space="preserve">Bah Voyons !  </t>
  </si>
  <si>
    <t xml:space="preserve">C19-AGC-000216 </t>
  </si>
  <si>
    <t>O’Brother Distribution</t>
  </si>
  <si>
    <t xml:space="preserve">C19-AGC-000226 </t>
  </si>
  <si>
    <t xml:space="preserve">Imagine Film Distribution </t>
  </si>
  <si>
    <t xml:space="preserve">c19-AGC-000057 </t>
  </si>
  <si>
    <t>CENTRE DU FILM SUR L'ART</t>
  </si>
  <si>
    <t>c19-AGC-000082</t>
  </si>
  <si>
    <t>Modo Grosso ASBL</t>
  </si>
  <si>
    <t>c19-AGC-000099</t>
  </si>
  <si>
    <t>FRAKAS PRODUCTIONS</t>
  </si>
  <si>
    <t xml:space="preserve">c19-AGC-000383 </t>
  </si>
  <si>
    <t>Neuf Sept Cinq Trois Un ASBL</t>
  </si>
  <si>
    <t>c19-AGC-000361</t>
  </si>
  <si>
    <t xml:space="preserve">ROUE LIBRE PRODUCTION </t>
  </si>
  <si>
    <t xml:space="preserve">c19-AGC-000393 </t>
  </si>
  <si>
    <t>Pom Pom Théâtre asbl</t>
  </si>
  <si>
    <t>c19-AGC-000100</t>
  </si>
  <si>
    <t>Espace Catastrophe asbl</t>
  </si>
  <si>
    <t>c19-AGC-000206</t>
  </si>
  <si>
    <t xml:space="preserve">TAKE FIVE </t>
  </si>
  <si>
    <t xml:space="preserve">c19-AGC-000410 </t>
  </si>
  <si>
    <t xml:space="preserve">LA COMPAGNIE CINEMATOGRAPHIQUE </t>
  </si>
  <si>
    <t>c19-AGC-000413</t>
  </si>
  <si>
    <t>Cie des Bonimenteurs ASBL</t>
  </si>
  <si>
    <t>c19-AGC-000109</t>
  </si>
  <si>
    <t>RUBYKUB SRL</t>
  </si>
  <si>
    <t>c19-AGC-000424</t>
  </si>
  <si>
    <t>Zirk Théâtre asbl</t>
  </si>
  <si>
    <t>c19-AGC-000132</t>
  </si>
  <si>
    <t>NEM asbl</t>
  </si>
  <si>
    <t>c19-AGC-000111</t>
  </si>
  <si>
    <t xml:space="preserve">ARBEMAX </t>
  </si>
  <si>
    <t>C19-AGC-000334</t>
  </si>
  <si>
    <t>Ah mon amour asbl</t>
  </si>
  <si>
    <t>c19-AGC-000130</t>
  </si>
  <si>
    <t xml:space="preserve">Atelier d’Acting asbl </t>
  </si>
  <si>
    <t xml:space="preserve">C19-AGC-000402 </t>
  </si>
  <si>
    <t>Arts Nomades asbl</t>
  </si>
  <si>
    <t>c19-AGC-000120</t>
  </si>
  <si>
    <t>THEATRE &amp; RECONCILIATION</t>
  </si>
  <si>
    <t>c19-AGC-000296</t>
  </si>
  <si>
    <t>Le Projet Cryotopsie</t>
  </si>
  <si>
    <t>c19-AGC-000134</t>
  </si>
  <si>
    <t>THEATRE DES TRAVAUX ET DES JOURS</t>
  </si>
  <si>
    <t>c19-AGC-000138</t>
  </si>
  <si>
    <t>BROCOLI THEATRE</t>
  </si>
  <si>
    <t>c19-AGC-000382</t>
  </si>
  <si>
    <t>Théâtre du Sursaut asbl</t>
  </si>
  <si>
    <t>c19-AGC-000149</t>
  </si>
  <si>
    <t>RAOUL COLLECTIF</t>
  </si>
  <si>
    <t>c19-AGC-000385</t>
  </si>
  <si>
    <t>Tour des Sites ASBL</t>
  </si>
  <si>
    <t>c19-AGC-000162</t>
  </si>
  <si>
    <t>Les Royales Marionnettes asbl</t>
  </si>
  <si>
    <t>c19-AGC-000166</t>
  </si>
  <si>
    <t>UBIQUO ASBL</t>
  </si>
  <si>
    <t>c19-AGC-000171</t>
  </si>
  <si>
    <t>ACTEURS DE L'OMBRE</t>
  </si>
  <si>
    <t>c19-AGC-000375</t>
  </si>
  <si>
    <t>Théâtre Le Moderne</t>
  </si>
  <si>
    <t>c19-AGC-000045</t>
  </si>
  <si>
    <t>LA RUCHE THEATRE</t>
  </si>
  <si>
    <t>c19-AGC-000006</t>
  </si>
  <si>
    <t>LES PIEDS DANS LE VENT</t>
  </si>
  <si>
    <t>c19-AGC-000280</t>
  </si>
  <si>
    <t>THEATRE ARLEQUIN</t>
  </si>
  <si>
    <t>c19-AGC-000070</t>
  </si>
  <si>
    <t>L’Habeas Corpus Compagnie ASBL</t>
  </si>
  <si>
    <t>c19-AGC-000174</t>
  </si>
  <si>
    <t>COMPAGNIE BUISSONNIERE</t>
  </si>
  <si>
    <t>c19-AGC-000265</t>
  </si>
  <si>
    <t>LA BALSAMINE</t>
  </si>
  <si>
    <t>c19-AGC-000198</t>
  </si>
  <si>
    <t>FERME DE MARTINROU</t>
  </si>
  <si>
    <t>c19-AGC-000201</t>
  </si>
  <si>
    <t>CENTRE CULTUREL DE DINANT</t>
  </si>
  <si>
    <t xml:space="preserve">c19-AGC-000284 </t>
  </si>
  <si>
    <t>LA CHARGE DU RHINOCEROS</t>
  </si>
  <si>
    <t>c19-AGC-000197</t>
  </si>
  <si>
    <t xml:space="preserve">CENTRE CULTUREL DE JETTE </t>
  </si>
  <si>
    <t xml:space="preserve">c19-AGC-000211 </t>
  </si>
  <si>
    <t xml:space="preserve">ARTEMIS PRODUCTIONS </t>
  </si>
  <si>
    <t xml:space="preserve">c19-AGC-000064 </t>
  </si>
  <si>
    <t>COBRA FILMS</t>
  </si>
  <si>
    <t>c19-AGC-000108</t>
  </si>
  <si>
    <t>ARTARA</t>
  </si>
  <si>
    <t>c19-AGC-000212</t>
  </si>
  <si>
    <t xml:space="preserve">TARANTULA </t>
  </si>
  <si>
    <t xml:space="preserve">c19-AGC-000188 </t>
  </si>
  <si>
    <t>Le Rideau de Bruxelles</t>
  </si>
  <si>
    <t>c19-AGC-000208</t>
  </si>
  <si>
    <t>NEED PRODUCTIONS</t>
  </si>
  <si>
    <t xml:space="preserve">c19-AGC-000358 </t>
  </si>
  <si>
    <t>THEATRE VARIA</t>
  </si>
  <si>
    <t>c19-AGC-000221</t>
  </si>
  <si>
    <t>ENTRE CHIENS ET LOUPS</t>
  </si>
  <si>
    <t>c19-AGC-000243</t>
  </si>
  <si>
    <t>MAZAL (THEATRE DE LA TOISON D'OR</t>
  </si>
  <si>
    <t>c19-AGC-000267</t>
  </si>
  <si>
    <t>COMPAGNIE ESPECES DE …</t>
  </si>
  <si>
    <t>c19-AGC-000249</t>
  </si>
  <si>
    <t>THEATRE DE LIEGE / CENTRE DRAMATIQUE DE LA FEDERATION WALLONIE-BRUXELLES</t>
  </si>
  <si>
    <t>c19-AGC-000272</t>
  </si>
  <si>
    <t>THEATRE DES RUES</t>
  </si>
  <si>
    <t>c19-AGC-000283</t>
  </si>
  <si>
    <t>PARCOURS ASBL</t>
  </si>
  <si>
    <t>c19-AGC-000294</t>
  </si>
  <si>
    <t>RISING HORSES ASBL</t>
  </si>
  <si>
    <t>c19-AGC-000299</t>
  </si>
  <si>
    <t>THEATRE CROQUEMITAINE</t>
  </si>
  <si>
    <t>c19-AGC-000303</t>
  </si>
  <si>
    <t>MOQUETTE PRODUCTION</t>
  </si>
  <si>
    <t>c19-AGC-000308</t>
  </si>
  <si>
    <t>WOOSHING MACHINE ASBL</t>
  </si>
  <si>
    <t>c19-AGC-000312</t>
  </si>
  <si>
    <t>Cie CHALIWATE</t>
  </si>
  <si>
    <t>c19-AGC-000318</t>
  </si>
  <si>
    <t>COLLECTIF 1984</t>
  </si>
  <si>
    <t>c19-AGC-000324</t>
  </si>
  <si>
    <t>THEATRE PAPYRUS</t>
  </si>
  <si>
    <t>c19-AGC-000326</t>
  </si>
  <si>
    <t>Polypluriel</t>
  </si>
  <si>
    <t>c19-AGC-000381</t>
  </si>
  <si>
    <t>LA BERLUE</t>
  </si>
  <si>
    <t>c19-AGC-000329</t>
  </si>
  <si>
    <t>HAPPY BROTHERS CIE</t>
  </si>
  <si>
    <t>c19-AGC-000343</t>
  </si>
  <si>
    <t>Orange Sanguine</t>
  </si>
  <si>
    <t>c19-AGC-000004</t>
  </si>
  <si>
    <t>RACAGNAC PRODUCTIONS</t>
  </si>
  <si>
    <t>c19-AGC-000008</t>
  </si>
  <si>
    <t>RAS EL HANOUT</t>
  </si>
  <si>
    <t>c19-AGC-000056</t>
  </si>
  <si>
    <t>LES FAISEURS DE REALITES</t>
  </si>
  <si>
    <t>c19-AGC-000096</t>
  </si>
  <si>
    <t>La Compagnie KHROMA</t>
  </si>
  <si>
    <t>c19-AGC-000155</t>
  </si>
  <si>
    <t>Ceux qui marchent</t>
  </si>
  <si>
    <t>c19-AGC-000157</t>
  </si>
  <si>
    <t>Chantal et Bernadette</t>
  </si>
  <si>
    <t>c19-AGC-000172</t>
  </si>
  <si>
    <t>COMPAGNIE M.A.P.S.</t>
  </si>
  <si>
    <t>c19-AGC-000228</t>
  </si>
  <si>
    <t>LA COMPAGNIE DU CAMPUS</t>
  </si>
  <si>
    <t>c19-AGC-000220</t>
  </si>
  <si>
    <t>LA TRICOTERIE ASBL</t>
  </si>
  <si>
    <t>c19-AGC-000184</t>
  </si>
  <si>
    <t>Association Bruxelloise et Brabançonne des compagnies dramatiques</t>
  </si>
  <si>
    <t>c19-AGC-000229</t>
  </si>
  <si>
    <t>LA CINQUIEME COUCHE</t>
  </si>
  <si>
    <t>c19-AGC-000068</t>
  </si>
  <si>
    <t>RECTANGLE ASBL</t>
  </si>
  <si>
    <t>c19-AGC-000097</t>
  </si>
  <si>
    <t xml:space="preserve">Maison Conte Namur </t>
  </si>
  <si>
    <t>c19-AGC-000281</t>
  </si>
  <si>
    <t>LE MOMENT MEME ASBL</t>
  </si>
  <si>
    <t>c19-AGC-000231</t>
  </si>
  <si>
    <t>ASBL DERISOIR'PROD</t>
  </si>
  <si>
    <t>c19-AGC-000269</t>
  </si>
  <si>
    <t>Tempo d’Eole ASBL</t>
  </si>
  <si>
    <t>c19-AGC-000309</t>
  </si>
  <si>
    <t>Spiraline</t>
  </si>
  <si>
    <t>c19-AGC-000327</t>
  </si>
  <si>
    <t>BUNKER CINE THEATRE</t>
  </si>
  <si>
    <t>c19-AGC-000030</t>
  </si>
  <si>
    <t>EXPLORATION DU MONDE</t>
  </si>
  <si>
    <t>c19-AGC-000075</t>
  </si>
  <si>
    <t xml:space="preserve">ALL IN </t>
  </si>
  <si>
    <t>c19-AGC-000302</t>
  </si>
  <si>
    <t xml:space="preserve">YC ALIGATOR FILM </t>
  </si>
  <si>
    <t>c19-AGC-000081</t>
  </si>
  <si>
    <t>DAYLIGHT INVEST</t>
  </si>
  <si>
    <t>c19-AGC-000254</t>
  </si>
  <si>
    <t>ALBERTINE</t>
  </si>
  <si>
    <t>c19-AGC-000328</t>
  </si>
  <si>
    <t>SCOPE PICTURES</t>
  </si>
  <si>
    <t xml:space="preserve">c19-AGC-000268 </t>
  </si>
  <si>
    <t>KARYATIDES</t>
  </si>
  <si>
    <t>c19-AGC-000344</t>
  </si>
  <si>
    <t>7 Zarts ASBL</t>
  </si>
  <si>
    <t>c19-AGC-000356</t>
  </si>
  <si>
    <t>asbl Zig Zag World</t>
  </si>
  <si>
    <t>c19-AGC-000043</t>
  </si>
  <si>
    <t>Les Vrais Majors ASBL</t>
  </si>
  <si>
    <t>c19-AGC-000351</t>
  </si>
  <si>
    <t xml:space="preserve">Les Muffatti ASBL </t>
  </si>
  <si>
    <t>c19-AGC-000054</t>
  </si>
  <si>
    <t>LE CORRIDOR</t>
  </si>
  <si>
    <t>c19-AGC-000371</t>
  </si>
  <si>
    <t>ASBL Musica Luminis</t>
  </si>
  <si>
    <t>c19-AGC-000059</t>
  </si>
  <si>
    <t>Asbl Open Music</t>
  </si>
  <si>
    <t>c19-AGC-000077</t>
  </si>
  <si>
    <t>PIERRE DE LUNE - CENTRE DRAMATIQUE JEUNES PUBLICS DE BRUXELLES</t>
  </si>
  <si>
    <t>c19-AGC-000372</t>
  </si>
  <si>
    <t>Asbl Skinfama</t>
  </si>
  <si>
    <t>c19-AGC-000101</t>
  </si>
  <si>
    <t xml:space="preserve">ASBL Les Musicales </t>
  </si>
  <si>
    <t>c19-AGC-000103</t>
  </si>
  <si>
    <t>Asbl Bartok Management</t>
  </si>
  <si>
    <t>c19-AGC-000124</t>
  </si>
  <si>
    <t>OUTHERE SA</t>
  </si>
  <si>
    <t>c19-AGC-000140</t>
  </si>
  <si>
    <t>LA P’TITE CANAILLE</t>
  </si>
  <si>
    <t>c19-AGC-000376</t>
  </si>
  <si>
    <t>Asbl Belgomania</t>
  </si>
  <si>
    <t>c19-AGC-000152</t>
  </si>
  <si>
    <t>Team For Action</t>
  </si>
  <si>
    <t>c19-AGC-000158</t>
  </si>
  <si>
    <t xml:space="preserve">ASBL Belgium Cello Society </t>
  </si>
  <si>
    <t>c19-AGC-000176</t>
  </si>
  <si>
    <t>Asbl Arts des Mondes</t>
  </si>
  <si>
    <t>c19-AGC-000180</t>
  </si>
  <si>
    <t>ANIMAR – MAGIC LAND THEATRE</t>
  </si>
  <si>
    <t>c19-AGC-000362</t>
  </si>
  <si>
    <t>Les Riches-Claires</t>
  </si>
  <si>
    <t>c19-AGC-000401</t>
  </si>
  <si>
    <t>Les Nocturnales ASBL</t>
  </si>
  <si>
    <t>c19-AGC-000411</t>
  </si>
  <si>
    <t>THEATRE ROYAL DES GALERIES</t>
  </si>
  <si>
    <t>c19-AGC-000374</t>
  </si>
  <si>
    <t>Asbl Nada</t>
  </si>
  <si>
    <t>c19-AGC-000191</t>
  </si>
  <si>
    <t>Asbl Chouette</t>
  </si>
  <si>
    <t>c19-AGC-000193</t>
  </si>
  <si>
    <t>Asbl Zig Zag</t>
  </si>
  <si>
    <t>c19-AGC-000195</t>
  </si>
  <si>
    <t>Asbl Les Lundis d’Hortense</t>
  </si>
  <si>
    <t>c19-AGC-000202</t>
  </si>
  <si>
    <t>ASBL Festival de l’Eté Mosan</t>
  </si>
  <si>
    <t>c19-AGC-000204</t>
  </si>
  <si>
    <t>Productions Associées – Culte Agency</t>
  </si>
  <si>
    <t>c19-AGC-000217</t>
  </si>
  <si>
    <t>asbl Espace Culturel Ferme du Biéreau</t>
  </si>
  <si>
    <t>c19-AGC-000225</t>
  </si>
  <si>
    <t>ASBL Durbuy Rock Festival</t>
  </si>
  <si>
    <t>c19-AGC-000234</t>
  </si>
  <si>
    <t>ASBL Philharmonique de Namur</t>
  </si>
  <si>
    <t>c19-AGC-000242</t>
  </si>
  <si>
    <t>Asbl Muzaïka – les productions du plaisir</t>
  </si>
  <si>
    <t>c19-AGC-000251</t>
  </si>
  <si>
    <t>asbl Losange</t>
  </si>
  <si>
    <t>c19-AGC-000273</t>
  </si>
  <si>
    <t>ASBL Scherzi Musicali</t>
  </si>
  <si>
    <t>c19-AGC-000276</t>
  </si>
  <si>
    <t>Asbl Sowarex</t>
  </si>
  <si>
    <t>c19-AGC-000282</t>
  </si>
  <si>
    <t>Asbl Jacques Pelzer Jazz Club</t>
  </si>
  <si>
    <t>c19-AGC-000300</t>
  </si>
  <si>
    <t>asbl 13 Rue Roture</t>
  </si>
  <si>
    <t>c19-AGC-000310</t>
  </si>
  <si>
    <t>ASBL Chapelle Musicale de Tournai</t>
  </si>
  <si>
    <t>c19-AGC-000313</t>
  </si>
  <si>
    <t>Asbl Curieux tympan</t>
  </si>
  <si>
    <t>c19-AGC-000316</t>
  </si>
  <si>
    <t>Asbl Intersection</t>
  </si>
  <si>
    <t>c19-AGC-000325</t>
  </si>
  <si>
    <t>Asbl Spray Can Arts</t>
  </si>
  <si>
    <t>c19-AGC-000330</t>
  </si>
  <si>
    <t>Scrl Artedon (So What Productions)</t>
  </si>
  <si>
    <t>c19-AGC-000354</t>
  </si>
  <si>
    <t>Asbl Sunny Weeks</t>
  </si>
  <si>
    <t>c19-AGC-000370</t>
  </si>
  <si>
    <t>Asbl Black Roots</t>
  </si>
  <si>
    <t>c19-AGC-000391</t>
  </si>
  <si>
    <t>asbl Luik records</t>
  </si>
  <si>
    <t>c19-AGC-000394</t>
  </si>
  <si>
    <t>Asbl Nectar</t>
  </si>
  <si>
    <t>c19-AGC-000406</t>
  </si>
  <si>
    <t>ASBL Ricercar Consort</t>
  </si>
  <si>
    <t>c19-AGC-000407</t>
  </si>
  <si>
    <t>FEDERATION INDEPENDANTE DES SENIORS</t>
  </si>
  <si>
    <t>c19-AGC-000126</t>
  </si>
  <si>
    <t>Asbl The Music Village</t>
  </si>
  <si>
    <t>c19-AGC-000408</t>
  </si>
  <si>
    <t>ARABESQUE</t>
  </si>
  <si>
    <t>c19-AGC-000165</t>
  </si>
  <si>
    <t>ASBL ALJABAL</t>
  </si>
  <si>
    <t>c19-AGC-000102</t>
  </si>
  <si>
    <t>1001 Valises</t>
  </si>
  <si>
    <t>c19-AGC-000414</t>
  </si>
  <si>
    <t xml:space="preserve">ASBL Duel Productions </t>
  </si>
  <si>
    <t>c19-AGC-000420</t>
  </si>
  <si>
    <t>STICS</t>
  </si>
  <si>
    <t>c19-AGC-000256</t>
  </si>
  <si>
    <t>CEC</t>
  </si>
  <si>
    <t>Beats’n’Roots</t>
  </si>
  <si>
    <t>c19-AGC-000422</t>
  </si>
  <si>
    <t>ASBL Fédération des Jeunesses Musicales</t>
  </si>
  <si>
    <t>c19-AGC-000423</t>
  </si>
  <si>
    <t>ASBL ARTS/SCENE PRODUCTION</t>
  </si>
  <si>
    <t>c19-AGC-000428</t>
  </si>
  <si>
    <t>ASBL Festival musical de Lasne</t>
  </si>
  <si>
    <t>c19-AGC-000429</t>
  </si>
  <si>
    <t>Riantodi asbl</t>
  </si>
  <si>
    <t>c19-AGC-000389</t>
  </si>
  <si>
    <t>ASBL Go Go Go</t>
  </si>
  <si>
    <t>c19-AGC-000131</t>
  </si>
  <si>
    <t>ASBL LaSemo</t>
  </si>
  <si>
    <t>c19-AGC-000118</t>
  </si>
  <si>
    <t>Mirage Market</t>
  </si>
  <si>
    <t>c19-AGC-000258</t>
  </si>
  <si>
    <t>La Compagnie des 2 gares</t>
  </si>
  <si>
    <t>c19-AGC-000031</t>
  </si>
  <si>
    <t>DES CLES PLEIN LES POCHES</t>
  </si>
  <si>
    <t>c19-AGC-000147</t>
  </si>
  <si>
    <t>BELGA FILMS</t>
  </si>
  <si>
    <t>c19-AGC-000129</t>
  </si>
  <si>
    <t>Zerk asbl</t>
  </si>
  <si>
    <t>c19-AGC-000388</t>
  </si>
  <si>
    <t>OXFAM-MAGASINS DU MONDE</t>
  </si>
  <si>
    <t>c19-AGC-000278</t>
  </si>
  <si>
    <t>LA COMPAGNIE QUI PETILLE</t>
  </si>
  <si>
    <t>c19-AGC-000315</t>
  </si>
  <si>
    <t>BLANC MURMURE</t>
  </si>
  <si>
    <t>c19-AGC-000032</t>
  </si>
  <si>
    <t>LES PORTEURS DE REVES</t>
  </si>
  <si>
    <t>c19-AGC-000253</t>
  </si>
  <si>
    <t>CABARET 2000</t>
  </si>
  <si>
    <t>c19-AGC-000223</t>
  </si>
  <si>
    <t>L'ATELIER</t>
  </si>
  <si>
    <t>c19-AGC-000098</t>
  </si>
  <si>
    <t>RACONT'ART ASBL</t>
  </si>
  <si>
    <t>c19-AGC-000239</t>
  </si>
  <si>
    <t>PAROLE.ENVIE</t>
  </si>
  <si>
    <t>c19-AGC-000340</t>
  </si>
  <si>
    <t>ODYSSEA ASBL</t>
  </si>
  <si>
    <t>c19-AGC-000044</t>
  </si>
  <si>
    <t>WHITE CINEMA BRUSSELS</t>
  </si>
  <si>
    <t>c19-AGC-000288</t>
  </si>
  <si>
    <t>LES CHIROUX - CENTRE CULTUREL DE LIEGE</t>
  </si>
  <si>
    <t>c19-AGC-000050</t>
  </si>
  <si>
    <t>L'ATELIER(S)</t>
  </si>
  <si>
    <t>c19-AGC-000079</t>
  </si>
  <si>
    <t>LE LABO DES ARTS ET DU MOUVEMENT</t>
  </si>
  <si>
    <t>c19-AGC-000142</t>
  </si>
  <si>
    <t>CENTRE COMMUNAUTAIRE CROUSSE</t>
  </si>
  <si>
    <t>c19-AGC-000418</t>
  </si>
  <si>
    <t>PETIT THEATRE DE LA GRANDE VIE</t>
  </si>
  <si>
    <t>c19-AGC-000106</t>
  </si>
  <si>
    <t>SMARTIMMO</t>
  </si>
  <si>
    <t>c19-AGC-000419</t>
  </si>
  <si>
    <t>LA BULL' CEC</t>
  </si>
  <si>
    <t>c19-AGC-000092</t>
  </si>
  <si>
    <t>FEDERATION FRANCOPHONE DES SOURDS DE BELGIQUE</t>
  </si>
  <si>
    <t>c19-AGC-000425</t>
  </si>
  <si>
    <t>ECOLE DE CIRQUE DU BRABANT WALLON</t>
  </si>
  <si>
    <t>c19-AGC-000110</t>
  </si>
  <si>
    <t>ET QUI LIBRE</t>
  </si>
  <si>
    <t>c19-AGC-000135</t>
  </si>
  <si>
    <t>REGIE COMMUNALE AUTONOME DE ROUVROY</t>
  </si>
  <si>
    <t>c19-AGC-000369</t>
  </si>
  <si>
    <t>MAISON DE LA POESIE D'AMAY</t>
  </si>
  <si>
    <t>c19-AGC-000154</t>
  </si>
  <si>
    <t>CIRQUE DU DOUDOU</t>
  </si>
  <si>
    <t>c19-AGC-000178</t>
  </si>
  <si>
    <t>LES ATELIERS CREATIFS DE L'APEM-T21</t>
  </si>
  <si>
    <t>c19-AGC-000196</t>
  </si>
  <si>
    <t>CIRCOMEDIE</t>
  </si>
  <si>
    <t>c19-AGC-000181</t>
  </si>
  <si>
    <t>CREAHM-BRUXELLES</t>
  </si>
  <si>
    <t>c19-AGC-000237</t>
  </si>
  <si>
    <t>PLATEAU 96</t>
  </si>
  <si>
    <t>c19-AGC-000261</t>
  </si>
  <si>
    <t>LES CREATELIERS</t>
  </si>
  <si>
    <t>c19-AGC-000207</t>
  </si>
  <si>
    <t>LA SPIRALE ASBL</t>
  </si>
  <si>
    <t>c19-AGC-000320</t>
  </si>
  <si>
    <t>ATELIER SORCIER CEC</t>
  </si>
  <si>
    <t>c19-AGC-000323</t>
  </si>
  <si>
    <t xml:space="preserve">PRODUCTION SERVICES BELGIUM </t>
  </si>
  <si>
    <t xml:space="preserve">c19-AGC-000298 </t>
  </si>
  <si>
    <t>BAL SPECIAL</t>
  </si>
  <si>
    <t>c19-AGC-000215</t>
  </si>
  <si>
    <t xml:space="preserve">DOMINO PRODUCTION </t>
  </si>
  <si>
    <t xml:space="preserve">c19-AGC-000365 </t>
  </si>
  <si>
    <t>PRE EN BULLE</t>
  </si>
  <si>
    <t>c19-AGC-000230</t>
  </si>
  <si>
    <t>CENTRE DE FORMATION ARTISTIQUE LES JOLIES</t>
  </si>
  <si>
    <t>c19-AGC-000238</t>
  </si>
  <si>
    <t>MAISON DE L'AMERIQUE LATINE SEUL ASBL</t>
  </si>
  <si>
    <t>c19-AGC-000232</t>
  </si>
  <si>
    <t>TRIBAL SOUK</t>
  </si>
  <si>
    <t>c19-AGC-000337</t>
  </si>
  <si>
    <t>BAS LES MASQUES</t>
  </si>
  <si>
    <t>c19-AGC-000342</t>
  </si>
  <si>
    <t>ARTI'ZIK</t>
  </si>
  <si>
    <t>c19-AGC-000240</t>
  </si>
  <si>
    <t>REMUA</t>
  </si>
  <si>
    <t>c19-AGC-000248</t>
  </si>
  <si>
    <t>ECOLE DE CIRQUE DE HONNELLES</t>
  </si>
  <si>
    <t>c19-AGC-000317</t>
  </si>
  <si>
    <t>LES ATELIERS DE LA RUE VOOT</t>
  </si>
  <si>
    <t>c19-AGC-000252</t>
  </si>
  <si>
    <t>ECOLE DE CIRQUE DE BRUXELLES</t>
  </si>
  <si>
    <t>c19-AGC-000338</t>
  </si>
  <si>
    <t>COMPAGNIE CLAUDIO STELLATO ASBL</t>
  </si>
  <si>
    <t>c19-AGC-000170</t>
  </si>
  <si>
    <t>Théâtre de l’Alena</t>
  </si>
  <si>
    <t>c19-AGC-000153</t>
  </si>
  <si>
    <t>COMPAGNIE BARBIANA</t>
  </si>
  <si>
    <t>c19-AGC-000024</t>
  </si>
  <si>
    <t>CEC DE LA REID</t>
  </si>
  <si>
    <t>c19-AGC-000353</t>
  </si>
  <si>
    <t>LA VENERIE</t>
  </si>
  <si>
    <t>c19-AGC-000380</t>
  </si>
  <si>
    <t>ATELIERS BOULDEGUM ASBL</t>
  </si>
  <si>
    <t>c19-AGC-000404</t>
  </si>
  <si>
    <t>CIRCABULLE ASBL ECOLE DE CIRQUE DE MARCHIN</t>
  </si>
  <si>
    <t>c19-AGC-000005</t>
  </si>
  <si>
    <t>ECOLE DE CIRQUE DE GEMBLOUX</t>
  </si>
  <si>
    <t>c19-AGC-000368</t>
  </si>
  <si>
    <t>Volubilis ASBL</t>
  </si>
  <si>
    <t>c19-AGC-000355</t>
  </si>
  <si>
    <t>OOUPS ASBL</t>
  </si>
  <si>
    <t>c19-AGC-000016</t>
  </si>
  <si>
    <t>Halterophile ASBL</t>
  </si>
  <si>
    <t>c19-AGC-000426</t>
  </si>
  <si>
    <t>LA GRANDE MAISON</t>
  </si>
  <si>
    <t>c19-AGC-000150</t>
  </si>
  <si>
    <t>CREA ASBL</t>
  </si>
  <si>
    <t>c19-AGC-000397</t>
  </si>
  <si>
    <t>LA SOURCE</t>
  </si>
  <si>
    <t>c19-AGC-000055</t>
  </si>
  <si>
    <t>Boite à Clous ASBL</t>
  </si>
  <si>
    <t>c19-AGC-000175</t>
  </si>
  <si>
    <t>REPUBLIQUE LIBRE D'OUTRE-MEUSE</t>
  </si>
  <si>
    <t>c19-AGC-000379</t>
  </si>
  <si>
    <t>Théâtre Cœur de Terre asbl</t>
  </si>
  <si>
    <t>c19-AGC-000182</t>
  </si>
  <si>
    <t>PANACHE PRODUCTION</t>
  </si>
  <si>
    <t xml:space="preserve">c19-AGC-000409 </t>
  </si>
  <si>
    <t>c19-AGC-000236</t>
  </si>
  <si>
    <t>Théâtre PEPITE</t>
  </si>
  <si>
    <t>c19-AGC-000227</t>
  </si>
  <si>
    <t>Ad Lib</t>
  </si>
  <si>
    <t>c19-AGC-000247</t>
  </si>
  <si>
    <t>ARTS EMOI</t>
  </si>
  <si>
    <t>c19-AGC-000029</t>
  </si>
  <si>
    <t>Zanni</t>
  </si>
  <si>
    <t>c19-AGC-000262</t>
  </si>
  <si>
    <t>Vivre en fol cie</t>
  </si>
  <si>
    <t>c19-AGC-000331</t>
  </si>
  <si>
    <t>FEDERATION MUSICALE ROYALE DE LA PROVINCE DE NAMUR</t>
  </si>
  <si>
    <t>c19-AGC-000345</t>
  </si>
  <si>
    <t>FESTIVAL DU JEUNE THEATRE DE LIEGE ET DE LA COMMUNAUTE FRANCAISE</t>
  </si>
  <si>
    <t>TOF THEATRE</t>
  </si>
  <si>
    <t>ARS NOVA ASBL</t>
  </si>
  <si>
    <t>c19-AGC-000183</t>
  </si>
  <si>
    <t>TRANSE-EN-DANSE asbl</t>
  </si>
  <si>
    <t>c19-AGC-000073</t>
  </si>
  <si>
    <t>Montant d'indemnisation</t>
  </si>
  <si>
    <t>Total</t>
  </si>
  <si>
    <t>FESTIVAL INTERNATIONAL DU RIRE DE ROCHEFORT</t>
  </si>
  <si>
    <t>Eligibles</t>
  </si>
  <si>
    <t>Hors périmètre</t>
  </si>
  <si>
    <t>Montant total</t>
  </si>
  <si>
    <t>Nombre de demandes</t>
  </si>
  <si>
    <t>Centres d'art</t>
  </si>
  <si>
    <t>Centres culturels</t>
  </si>
  <si>
    <t>Cinéma</t>
  </si>
  <si>
    <t>Musées</t>
  </si>
  <si>
    <t>Musiques</t>
  </si>
  <si>
    <t>Montant de l'indemnisation</t>
  </si>
  <si>
    <t>WOLUBILIS</t>
  </si>
  <si>
    <t>c19-AGC-000021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</si>
</sst>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80C]_-;\-* #,##0.00\ [$€-80C]_-;_-* &quot;-&quot;??\ [$€-80C]_-;_-@_-"/>
  </numFmts>
  <fonts count="6" x14ac:knownFonts="1">
    <font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Up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/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/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1" xfId="0" applyFont="1" applyBorder="1" applyAlignment="1">
      <alignment horizontal="center"/>
    </xf>
    <xf numFmtId="164" fontId="0" fillId="0" borderId="12" xfId="0" applyNumberFormat="1" applyFont="1" applyBorder="1" applyAlignment="1"/>
    <xf numFmtId="0" fontId="0" fillId="0" borderId="13" xfId="0" applyFont="1" applyBorder="1" applyAlignment="1"/>
    <xf numFmtId="164" fontId="0" fillId="0" borderId="14" xfId="0" applyNumberFormat="1" applyFont="1" applyBorder="1" applyAlignment="1"/>
    <xf numFmtId="0" fontId="4" fillId="0" borderId="13" xfId="0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>
      <alignment horizontal="center"/>
    </xf>
    <xf numFmtId="164" fontId="0" fillId="0" borderId="17" xfId="0" applyNumberFormat="1" applyFont="1" applyBorder="1" applyAlignment="1"/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vertical="center"/>
    </xf>
    <xf numFmtId="0" fontId="1" fillId="0" borderId="18" xfId="0" applyFont="1" applyBorder="1" applyAlignment="1"/>
    <xf numFmtId="0" fontId="1" fillId="0" borderId="13" xfId="0" applyFont="1" applyBorder="1" applyAlignment="1"/>
    <xf numFmtId="44" fontId="0" fillId="0" borderId="0" xfId="1" applyFont="1" applyAlignment="1"/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11" xfId="0" applyFont="1" applyBorder="1" applyAlignment="1"/>
    <xf numFmtId="44" fontId="0" fillId="0" borderId="12" xfId="1" applyFont="1" applyBorder="1" applyAlignment="1"/>
    <xf numFmtId="44" fontId="0" fillId="0" borderId="14" xfId="1" applyFont="1" applyBorder="1" applyAlignment="1"/>
    <xf numFmtId="0" fontId="0" fillId="0" borderId="16" xfId="0" applyFont="1" applyBorder="1" applyAlignment="1"/>
    <xf numFmtId="44" fontId="0" fillId="0" borderId="17" xfId="1" applyFont="1" applyBorder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44" fontId="0" fillId="0" borderId="19" xfId="1" applyFont="1" applyBorder="1" applyAlignment="1"/>
    <xf numFmtId="0" fontId="1" fillId="0" borderId="5" xfId="0" applyFont="1" applyBorder="1" applyAlignment="1"/>
    <xf numFmtId="0" fontId="0" fillId="0" borderId="20" xfId="0" applyFont="1" applyBorder="1" applyAlignment="1"/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44" fontId="0" fillId="5" borderId="4" xfId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44" fontId="5" fillId="5" borderId="4" xfId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44" fontId="5" fillId="6" borderId="4" xfId="0" applyNumberFormat="1" applyFont="1" applyFill="1" applyBorder="1" applyAlignment="1">
      <alignment horizontal="center" vertical="center"/>
    </xf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9" xfId="0" applyFont="1" applyBorder="1" applyAlignment="1"/>
    <xf numFmtId="0" fontId="0" fillId="7" borderId="1" xfId="0" applyFont="1" applyFill="1" applyBorder="1" applyAlignment="1">
      <alignment horizontal="center" vertical="center" wrapText="1"/>
    </xf>
    <xf numFmtId="44" fontId="0" fillId="0" borderId="25" xfId="1" applyFont="1" applyBorder="1" applyAlignment="1"/>
    <xf numFmtId="0" fontId="5" fillId="8" borderId="1" xfId="0" applyFont="1" applyFill="1" applyBorder="1" applyAlignment="1"/>
    <xf numFmtId="44" fontId="5" fillId="8" borderId="1" xfId="1" applyFont="1" applyFill="1" applyBorder="1" applyAlignment="1"/>
    <xf numFmtId="0" fontId="5" fillId="8" borderId="26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44" fontId="5" fillId="8" borderId="28" xfId="1" applyFont="1" applyFill="1" applyBorder="1" applyAlignment="1">
      <alignment horizontal="center" vertical="center" wrapText="1"/>
    </xf>
    <xf numFmtId="0" fontId="5" fillId="8" borderId="29" xfId="0" applyFont="1" applyFill="1" applyBorder="1" applyAlignment="1"/>
    <xf numFmtId="0" fontId="5" fillId="8" borderId="23" xfId="0" applyFont="1" applyFill="1" applyBorder="1" applyAlignment="1"/>
    <xf numFmtId="0" fontId="5" fillId="8" borderId="24" xfId="0" applyFont="1" applyFill="1" applyBorder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44" fontId="4" fillId="4" borderId="8" xfId="1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44" fontId="5" fillId="4" borderId="32" xfId="1" applyFont="1" applyFill="1" applyBorder="1" applyAlignment="1">
      <alignment horizontal="center" vertical="center"/>
    </xf>
    <xf numFmtId="44" fontId="4" fillId="0" borderId="14" xfId="1" applyFont="1" applyBorder="1" applyAlignment="1">
      <alignment horizontal="center" vertical="center"/>
    </xf>
    <xf numFmtId="44" fontId="4" fillId="0" borderId="14" xfId="1" applyFont="1" applyFill="1" applyBorder="1" applyAlignment="1"/>
    <xf numFmtId="0" fontId="1" fillId="0" borderId="15" xfId="0" applyFont="1" applyBorder="1" applyAlignment="1"/>
    <xf numFmtId="0" fontId="1" fillId="0" borderId="16" xfId="0" applyFont="1" applyBorder="1" applyAlignment="1">
      <alignment horizontal="center"/>
    </xf>
    <xf numFmtId="44" fontId="4" fillId="0" borderId="17" xfId="1" applyFont="1" applyBorder="1" applyAlignment="1">
      <alignment horizontal="center" vertical="center"/>
    </xf>
    <xf numFmtId="44" fontId="4" fillId="0" borderId="14" xfId="1" applyFont="1" applyBorder="1" applyAlignment="1">
      <alignment horizontal="right" vertical="center"/>
    </xf>
    <xf numFmtId="44" fontId="4" fillId="2" borderId="4" xfId="1" applyFont="1" applyFill="1" applyBorder="1" applyAlignment="1">
      <alignment horizontal="center" vertical="center" wrapText="1"/>
    </xf>
    <xf numFmtId="44" fontId="5" fillId="2" borderId="4" xfId="1" applyFont="1" applyFill="1" applyBorder="1" applyAlignment="1">
      <alignment horizontal="center" vertical="center"/>
    </xf>
    <xf numFmtId="0" fontId="1" fillId="0" borderId="0" xfId="0" applyFont="1" applyBorder="1" applyAlignment="1"/>
    <xf numFmtId="44" fontId="0" fillId="0" borderId="33" xfId="1" applyFont="1" applyFill="1" applyBorder="1" applyAlignment="1"/>
    <xf numFmtId="0" fontId="0" fillId="0" borderId="34" xfId="0" applyFont="1" applyBorder="1" applyAlignment="1"/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44" fontId="4" fillId="9" borderId="4" xfId="1" applyFont="1" applyFill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44" fontId="5" fillId="9" borderId="4" xfId="1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44" fontId="4" fillId="10" borderId="4" xfId="1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44" fontId="5" fillId="10" borderId="4" xfId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/>
    <xf numFmtId="0" fontId="0" fillId="0" borderId="13" xfId="0" applyFont="1" applyFill="1" applyBorder="1" applyAlignment="1"/>
    <xf numFmtId="0" fontId="0" fillId="0" borderId="5" xfId="0" applyFont="1" applyFill="1" applyBorder="1" applyAlignment="1">
      <alignment horizontal="center"/>
    </xf>
    <xf numFmtId="44" fontId="4" fillId="0" borderId="14" xfId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44" fontId="4" fillId="0" borderId="37" xfId="1" applyFont="1" applyFill="1" applyBorder="1" applyAlignment="1"/>
    <xf numFmtId="0" fontId="3" fillId="0" borderId="35" xfId="0" applyFont="1" applyBorder="1" applyAlignme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3"/>
  <sheetViews>
    <sheetView workbookViewId="0">
      <selection activeCell="D13" sqref="D13"/>
    </sheetView>
  </sheetViews>
  <sheetFormatPr baseColWidth="10" defaultRowHeight="13.2" x14ac:dyDescent="0.25"/>
  <cols>
    <col min="2" max="2" width="16.33203125" bestFit="1" customWidth="1"/>
    <col min="6" max="6" width="14.44140625" style="25" bestFit="1" customWidth="1"/>
  </cols>
  <sheetData>
    <row r="4" spans="2:6" ht="13.8" thickBot="1" x14ac:dyDescent="0.3"/>
    <row r="5" spans="2:6" s="34" customFormat="1" ht="24.75" customHeight="1" thickBot="1" x14ac:dyDescent="0.3">
      <c r="B5" s="53"/>
      <c r="C5" s="57" t="s">
        <v>782</v>
      </c>
      <c r="D5" s="58" t="s">
        <v>779</v>
      </c>
      <c r="E5" s="58" t="s">
        <v>780</v>
      </c>
      <c r="F5" s="59" t="s">
        <v>781</v>
      </c>
    </row>
    <row r="6" spans="2:6" x14ac:dyDescent="0.25">
      <c r="B6" s="60" t="s">
        <v>10</v>
      </c>
      <c r="C6" s="52">
        <v>181</v>
      </c>
      <c r="D6" s="37">
        <f>C6-E6</f>
        <v>145</v>
      </c>
      <c r="E6" s="37">
        <v>36</v>
      </c>
      <c r="F6" s="54">
        <f>'Arts vivants'!C183</f>
        <v>3242548.6599999997</v>
      </c>
    </row>
    <row r="7" spans="2:6" x14ac:dyDescent="0.25">
      <c r="B7" s="61" t="s">
        <v>610</v>
      </c>
      <c r="C7" s="50">
        <v>41</v>
      </c>
      <c r="D7" s="7">
        <v>38</v>
      </c>
      <c r="E7" s="7">
        <v>3</v>
      </c>
      <c r="F7" s="30">
        <f>CEC!C43</f>
        <v>340894.44999999995</v>
      </c>
    </row>
    <row r="8" spans="2:6" x14ac:dyDescent="0.25">
      <c r="B8" s="61" t="s">
        <v>783</v>
      </c>
      <c r="C8" s="50">
        <v>7</v>
      </c>
      <c r="D8" s="7">
        <f t="shared" ref="D8:D11" si="0">C8-E8</f>
        <v>6</v>
      </c>
      <c r="E8" s="7">
        <v>1</v>
      </c>
      <c r="F8" s="30">
        <f>'Centres d''art'!C9</f>
        <v>364545.48</v>
      </c>
    </row>
    <row r="9" spans="2:6" x14ac:dyDescent="0.25">
      <c r="B9" s="61" t="s">
        <v>784</v>
      </c>
      <c r="C9" s="50">
        <v>15</v>
      </c>
      <c r="D9" s="7">
        <f t="shared" si="0"/>
        <v>11</v>
      </c>
      <c r="E9" s="7">
        <v>4</v>
      </c>
      <c r="F9" s="30">
        <f>'Centres culturels'!C17</f>
        <v>167251.43999999997</v>
      </c>
    </row>
    <row r="10" spans="2:6" x14ac:dyDescent="0.25">
      <c r="B10" s="61" t="s">
        <v>785</v>
      </c>
      <c r="C10" s="50">
        <v>48</v>
      </c>
      <c r="D10" s="7">
        <f t="shared" si="0"/>
        <v>39</v>
      </c>
      <c r="E10" s="7">
        <v>9</v>
      </c>
      <c r="F10" s="30">
        <f>Cinéma!C50</f>
        <v>1646102.22</v>
      </c>
    </row>
    <row r="11" spans="2:6" x14ac:dyDescent="0.25">
      <c r="B11" s="61" t="s">
        <v>786</v>
      </c>
      <c r="C11" s="50">
        <v>32</v>
      </c>
      <c r="D11" s="7">
        <f t="shared" si="0"/>
        <v>26</v>
      </c>
      <c r="E11" s="7">
        <v>6</v>
      </c>
      <c r="F11" s="30">
        <f>Musées!C34</f>
        <v>814695.22</v>
      </c>
    </row>
    <row r="12" spans="2:6" ht="13.8" thickBot="1" x14ac:dyDescent="0.3">
      <c r="B12" s="62" t="s">
        <v>787</v>
      </c>
      <c r="C12" s="51">
        <v>64</v>
      </c>
      <c r="D12" s="31">
        <f>C12-E12</f>
        <v>56</v>
      </c>
      <c r="E12" s="31">
        <v>8</v>
      </c>
      <c r="F12" s="32">
        <f>Musiques!C66</f>
        <v>1863188.4299999997</v>
      </c>
    </row>
    <row r="13" spans="2:6" ht="13.8" thickBot="1" x14ac:dyDescent="0.3">
      <c r="C13" s="55">
        <f>SUM(C6:C12)</f>
        <v>388</v>
      </c>
      <c r="D13" s="55">
        <f t="shared" ref="D13:F13" si="1">SUM(D6:D12)</f>
        <v>321</v>
      </c>
      <c r="E13" s="55">
        <f t="shared" si="1"/>
        <v>67</v>
      </c>
      <c r="F13" s="56">
        <f t="shared" si="1"/>
        <v>8439225.8999999985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3"/>
  <sheetViews>
    <sheetView workbookViewId="0">
      <selection activeCell="J25" sqref="J25"/>
    </sheetView>
  </sheetViews>
  <sheetFormatPr baseColWidth="10" defaultRowHeight="13.2" x14ac:dyDescent="0.25"/>
  <cols>
    <col min="1" max="1" width="82" bestFit="1" customWidth="1"/>
    <col min="2" max="2" width="21.33203125" style="1" bestFit="1" customWidth="1"/>
    <col min="3" max="3" width="14.5546875" style="3" customWidth="1"/>
  </cols>
  <sheetData>
    <row r="1" spans="1:3" s="2" customFormat="1" ht="25.5" customHeight="1" thickBot="1" x14ac:dyDescent="0.3">
      <c r="A1" s="4" t="s">
        <v>0</v>
      </c>
      <c r="B1" s="5" t="s">
        <v>1</v>
      </c>
      <c r="C1" s="6" t="s">
        <v>776</v>
      </c>
    </row>
    <row r="2" spans="1:3" x14ac:dyDescent="0.25">
      <c r="A2" s="9" t="s">
        <v>220</v>
      </c>
      <c r="B2" s="10" t="s">
        <v>221</v>
      </c>
      <c r="C2" s="11">
        <v>220399</v>
      </c>
    </row>
    <row r="3" spans="1:3" x14ac:dyDescent="0.25">
      <c r="A3" s="12" t="s">
        <v>422</v>
      </c>
      <c r="B3" s="8" t="s">
        <v>423</v>
      </c>
      <c r="C3" s="13">
        <v>150153.37</v>
      </c>
    </row>
    <row r="4" spans="1:3" x14ac:dyDescent="0.25">
      <c r="A4" s="12" t="s">
        <v>544</v>
      </c>
      <c r="B4" s="8" t="s">
        <v>545</v>
      </c>
      <c r="C4" s="13">
        <v>150000</v>
      </c>
    </row>
    <row r="5" spans="1:3" x14ac:dyDescent="0.25">
      <c r="A5" s="12" t="s">
        <v>312</v>
      </c>
      <c r="B5" s="8" t="s">
        <v>313</v>
      </c>
      <c r="C5" s="13">
        <v>139542.17000000001</v>
      </c>
    </row>
    <row r="6" spans="1:3" x14ac:dyDescent="0.25">
      <c r="A6" s="14" t="s">
        <v>342</v>
      </c>
      <c r="B6" s="8" t="s">
        <v>343</v>
      </c>
      <c r="C6" s="13">
        <v>108434.22</v>
      </c>
    </row>
    <row r="7" spans="1:3" x14ac:dyDescent="0.25">
      <c r="A7" s="14" t="s">
        <v>246</v>
      </c>
      <c r="B7" s="8" t="s">
        <v>247</v>
      </c>
      <c r="C7" s="13">
        <v>100144.55</v>
      </c>
    </row>
    <row r="8" spans="1:3" x14ac:dyDescent="0.25">
      <c r="A8" s="12" t="s">
        <v>410</v>
      </c>
      <c r="B8" s="8" t="s">
        <v>411</v>
      </c>
      <c r="C8" s="13">
        <v>86600</v>
      </c>
    </row>
    <row r="9" spans="1:3" x14ac:dyDescent="0.25">
      <c r="A9" s="12" t="s">
        <v>426</v>
      </c>
      <c r="B9" s="8" t="s">
        <v>427</v>
      </c>
      <c r="C9" s="13">
        <v>78200</v>
      </c>
    </row>
    <row r="10" spans="1:3" x14ac:dyDescent="0.25">
      <c r="A10" s="12" t="s">
        <v>238</v>
      </c>
      <c r="B10" s="8" t="s">
        <v>239</v>
      </c>
      <c r="C10" s="13">
        <v>71834.2</v>
      </c>
    </row>
    <row r="11" spans="1:3" x14ac:dyDescent="0.25">
      <c r="A11" s="12" t="s">
        <v>8</v>
      </c>
      <c r="B11" s="8" t="s">
        <v>9</v>
      </c>
      <c r="C11" s="13">
        <v>69060</v>
      </c>
    </row>
    <row r="12" spans="1:3" x14ac:dyDescent="0.25">
      <c r="A12" s="12" t="s">
        <v>298</v>
      </c>
      <c r="B12" s="8" t="s">
        <v>299</v>
      </c>
      <c r="C12" s="13">
        <v>55229</v>
      </c>
    </row>
    <row r="13" spans="1:3" x14ac:dyDescent="0.25">
      <c r="A13" s="12" t="s">
        <v>460</v>
      </c>
      <c r="B13" s="8" t="s">
        <v>461</v>
      </c>
      <c r="C13" s="13">
        <v>51000</v>
      </c>
    </row>
    <row r="14" spans="1:3" x14ac:dyDescent="0.25">
      <c r="A14" s="12" t="s">
        <v>105</v>
      </c>
      <c r="B14" s="8" t="s">
        <v>106</v>
      </c>
      <c r="C14" s="13">
        <v>48500</v>
      </c>
    </row>
    <row r="15" spans="1:3" x14ac:dyDescent="0.25">
      <c r="A15" s="12" t="s">
        <v>414</v>
      </c>
      <c r="B15" s="8" t="s">
        <v>415</v>
      </c>
      <c r="C15" s="13">
        <v>47662</v>
      </c>
    </row>
    <row r="16" spans="1:3" x14ac:dyDescent="0.25">
      <c r="A16" s="12" t="s">
        <v>440</v>
      </c>
      <c r="B16" s="8" t="s">
        <v>441</v>
      </c>
      <c r="C16" s="13">
        <v>41476</v>
      </c>
    </row>
    <row r="17" spans="1:3" x14ac:dyDescent="0.25">
      <c r="A17" s="12" t="s">
        <v>240</v>
      </c>
      <c r="B17" s="8" t="s">
        <v>241</v>
      </c>
      <c r="C17" s="13">
        <v>41379.9</v>
      </c>
    </row>
    <row r="18" spans="1:3" x14ac:dyDescent="0.25">
      <c r="A18" s="12" t="s">
        <v>392</v>
      </c>
      <c r="B18" s="8" t="s">
        <v>393</v>
      </c>
      <c r="C18" s="13">
        <v>41122.800000000003</v>
      </c>
    </row>
    <row r="19" spans="1:3" x14ac:dyDescent="0.25">
      <c r="A19" s="12" t="s">
        <v>771</v>
      </c>
      <c r="B19" s="8" t="s">
        <v>248</v>
      </c>
      <c r="C19" s="13">
        <v>38996</v>
      </c>
    </row>
    <row r="20" spans="1:3" x14ac:dyDescent="0.25">
      <c r="A20" s="12" t="s">
        <v>251</v>
      </c>
      <c r="B20" s="8" t="s">
        <v>252</v>
      </c>
      <c r="C20" s="13">
        <v>36883</v>
      </c>
    </row>
    <row r="21" spans="1:3" x14ac:dyDescent="0.25">
      <c r="A21" s="12" t="s">
        <v>129</v>
      </c>
      <c r="B21" s="8" t="s">
        <v>130</v>
      </c>
      <c r="C21" s="13">
        <v>35400</v>
      </c>
    </row>
    <row r="22" spans="1:3" x14ac:dyDescent="0.25">
      <c r="A22" s="12" t="s">
        <v>374</v>
      </c>
      <c r="B22" s="8" t="s">
        <v>375</v>
      </c>
      <c r="C22" s="13">
        <v>34030</v>
      </c>
    </row>
    <row r="23" spans="1:3" x14ac:dyDescent="0.25">
      <c r="A23" s="12" t="s">
        <v>362</v>
      </c>
      <c r="B23" s="8" t="s">
        <v>363</v>
      </c>
      <c r="C23" s="13">
        <v>33680</v>
      </c>
    </row>
    <row r="24" spans="1:3" x14ac:dyDescent="0.25">
      <c r="A24" s="12" t="s">
        <v>518</v>
      </c>
      <c r="B24" s="8" t="s">
        <v>519</v>
      </c>
      <c r="C24" s="13">
        <v>33640</v>
      </c>
    </row>
    <row r="25" spans="1:3" x14ac:dyDescent="0.25">
      <c r="A25" s="12" t="s">
        <v>418</v>
      </c>
      <c r="B25" s="8" t="s">
        <v>419</v>
      </c>
      <c r="C25" s="13">
        <v>32903.49</v>
      </c>
    </row>
    <row r="26" spans="1:3" x14ac:dyDescent="0.25">
      <c r="A26" s="12" t="s">
        <v>262</v>
      </c>
      <c r="B26" s="8" t="s">
        <v>263</v>
      </c>
      <c r="C26" s="13">
        <v>32278.69</v>
      </c>
    </row>
    <row r="27" spans="1:3" x14ac:dyDescent="0.25">
      <c r="A27" s="12" t="s">
        <v>436</v>
      </c>
      <c r="B27" s="8" t="s">
        <v>437</v>
      </c>
      <c r="C27" s="13">
        <v>32250</v>
      </c>
    </row>
    <row r="28" spans="1:3" x14ac:dyDescent="0.25">
      <c r="A28" s="12" t="s">
        <v>512</v>
      </c>
      <c r="B28" s="8" t="s">
        <v>513</v>
      </c>
      <c r="C28" s="13">
        <v>31340</v>
      </c>
    </row>
    <row r="29" spans="1:3" x14ac:dyDescent="0.25">
      <c r="A29" s="12" t="s">
        <v>770</v>
      </c>
      <c r="B29" s="8" t="s">
        <v>253</v>
      </c>
      <c r="C29" s="13">
        <v>30700</v>
      </c>
    </row>
    <row r="30" spans="1:3" x14ac:dyDescent="0.25">
      <c r="A30" s="12" t="s">
        <v>280</v>
      </c>
      <c r="B30" s="8" t="s">
        <v>281</v>
      </c>
      <c r="C30" s="13">
        <v>30692.31</v>
      </c>
    </row>
    <row r="31" spans="1:3" x14ac:dyDescent="0.25">
      <c r="A31" s="12" t="s">
        <v>372</v>
      </c>
      <c r="B31" s="8" t="s">
        <v>373</v>
      </c>
      <c r="C31" s="13">
        <v>28439</v>
      </c>
    </row>
    <row r="32" spans="1:3" x14ac:dyDescent="0.25">
      <c r="A32" s="12" t="s">
        <v>766</v>
      </c>
      <c r="B32" s="8" t="s">
        <v>767</v>
      </c>
      <c r="C32" s="13">
        <v>28213</v>
      </c>
    </row>
    <row r="33" spans="1:3" x14ac:dyDescent="0.25">
      <c r="A33" s="12" t="s">
        <v>502</v>
      </c>
      <c r="B33" s="8" t="s">
        <v>503</v>
      </c>
      <c r="C33" s="13">
        <v>28200</v>
      </c>
    </row>
    <row r="34" spans="1:3" x14ac:dyDescent="0.25">
      <c r="A34" s="12" t="s">
        <v>244</v>
      </c>
      <c r="B34" s="8" t="s">
        <v>245</v>
      </c>
      <c r="C34" s="13">
        <v>27736.240000000002</v>
      </c>
    </row>
    <row r="35" spans="1:3" x14ac:dyDescent="0.25">
      <c r="A35" s="12" t="s">
        <v>358</v>
      </c>
      <c r="B35" s="8" t="s">
        <v>359</v>
      </c>
      <c r="C35" s="13">
        <v>27366</v>
      </c>
    </row>
    <row r="36" spans="1:3" x14ac:dyDescent="0.25">
      <c r="A36" s="12" t="s">
        <v>236</v>
      </c>
      <c r="B36" s="8" t="s">
        <v>237</v>
      </c>
      <c r="C36" s="13">
        <v>26966</v>
      </c>
    </row>
    <row r="37" spans="1:3" x14ac:dyDescent="0.25">
      <c r="A37" s="12" t="s">
        <v>282</v>
      </c>
      <c r="B37" s="8" t="s">
        <v>283</v>
      </c>
      <c r="C37" s="13">
        <v>26800</v>
      </c>
    </row>
    <row r="38" spans="1:3" x14ac:dyDescent="0.25">
      <c r="A38" s="12" t="s">
        <v>286</v>
      </c>
      <c r="B38" s="8" t="s">
        <v>287</v>
      </c>
      <c r="C38" s="13">
        <v>26673.33</v>
      </c>
    </row>
    <row r="39" spans="1:3" x14ac:dyDescent="0.25">
      <c r="A39" s="12" t="s">
        <v>264</v>
      </c>
      <c r="B39" s="8" t="s">
        <v>265</v>
      </c>
      <c r="C39" s="13">
        <v>25070.98</v>
      </c>
    </row>
    <row r="40" spans="1:3" x14ac:dyDescent="0.25">
      <c r="A40" s="12" t="s">
        <v>249</v>
      </c>
      <c r="B40" s="8" t="s">
        <v>250</v>
      </c>
      <c r="C40" s="13">
        <v>24358.02</v>
      </c>
    </row>
    <row r="41" spans="1:3" x14ac:dyDescent="0.25">
      <c r="A41" s="12" t="s">
        <v>538</v>
      </c>
      <c r="B41" s="8" t="s">
        <v>539</v>
      </c>
      <c r="C41" s="13">
        <v>24164.639999999999</v>
      </c>
    </row>
    <row r="42" spans="1:3" x14ac:dyDescent="0.25">
      <c r="A42" s="12" t="s">
        <v>117</v>
      </c>
      <c r="B42" s="8" t="s">
        <v>118</v>
      </c>
      <c r="C42" s="13">
        <v>23865.21</v>
      </c>
    </row>
    <row r="43" spans="1:3" x14ac:dyDescent="0.25">
      <c r="A43" s="12" t="s">
        <v>294</v>
      </c>
      <c r="B43" s="8" t="s">
        <v>295</v>
      </c>
      <c r="C43" s="13">
        <v>23586</v>
      </c>
    </row>
    <row r="44" spans="1:3" x14ac:dyDescent="0.25">
      <c r="A44" s="12" t="s">
        <v>398</v>
      </c>
      <c r="B44" s="8" t="s">
        <v>399</v>
      </c>
      <c r="C44" s="13">
        <v>23519</v>
      </c>
    </row>
    <row r="45" spans="1:3" x14ac:dyDescent="0.25">
      <c r="A45" s="12" t="s">
        <v>352</v>
      </c>
      <c r="B45" s="8" t="s">
        <v>353</v>
      </c>
      <c r="C45" s="13">
        <v>23480</v>
      </c>
    </row>
    <row r="46" spans="1:3" x14ac:dyDescent="0.25">
      <c r="A46" s="12" t="s">
        <v>284</v>
      </c>
      <c r="B46" s="8" t="s">
        <v>285</v>
      </c>
      <c r="C46" s="13">
        <v>22489</v>
      </c>
    </row>
    <row r="47" spans="1:3" x14ac:dyDescent="0.25">
      <c r="A47" s="12" t="s">
        <v>725</v>
      </c>
      <c r="B47" s="8" t="s">
        <v>726</v>
      </c>
      <c r="C47" s="13">
        <v>22227.5</v>
      </c>
    </row>
    <row r="48" spans="1:3" x14ac:dyDescent="0.25">
      <c r="A48" s="12" t="s">
        <v>396</v>
      </c>
      <c r="B48" s="8" t="s">
        <v>397</v>
      </c>
      <c r="C48" s="13">
        <v>21500</v>
      </c>
    </row>
    <row r="49" spans="1:3" x14ac:dyDescent="0.25">
      <c r="A49" s="12" t="s">
        <v>242</v>
      </c>
      <c r="B49" s="8" t="s">
        <v>243</v>
      </c>
      <c r="C49" s="13">
        <v>21239.65</v>
      </c>
    </row>
    <row r="50" spans="1:3" x14ac:dyDescent="0.25">
      <c r="A50" s="12" t="s">
        <v>254</v>
      </c>
      <c r="B50" s="8" t="s">
        <v>255</v>
      </c>
      <c r="C50" s="13">
        <v>20843.93</v>
      </c>
    </row>
    <row r="51" spans="1:3" x14ac:dyDescent="0.25">
      <c r="A51" s="12" t="s">
        <v>131</v>
      </c>
      <c r="B51" s="8" t="s">
        <v>132</v>
      </c>
      <c r="C51" s="13">
        <v>20830</v>
      </c>
    </row>
    <row r="52" spans="1:3" x14ac:dyDescent="0.25">
      <c r="A52" s="12" t="s">
        <v>113</v>
      </c>
      <c r="B52" s="8" t="s">
        <v>114</v>
      </c>
      <c r="C52" s="13">
        <v>20503.740000000002</v>
      </c>
    </row>
    <row r="53" spans="1:3" x14ac:dyDescent="0.25">
      <c r="A53" s="12" t="s">
        <v>448</v>
      </c>
      <c r="B53" s="8" t="s">
        <v>449</v>
      </c>
      <c r="C53" s="13">
        <v>20000</v>
      </c>
    </row>
    <row r="54" spans="1:3" x14ac:dyDescent="0.25">
      <c r="A54" s="12" t="s">
        <v>292</v>
      </c>
      <c r="B54" s="8" t="s">
        <v>293</v>
      </c>
      <c r="C54" s="13">
        <v>19980.8</v>
      </c>
    </row>
    <row r="55" spans="1:3" x14ac:dyDescent="0.25">
      <c r="A55" s="12" t="s">
        <v>528</v>
      </c>
      <c r="B55" s="8" t="s">
        <v>529</v>
      </c>
      <c r="C55" s="95">
        <v>18910</v>
      </c>
    </row>
    <row r="56" spans="1:3" x14ac:dyDescent="0.25">
      <c r="A56" s="12" t="s">
        <v>186</v>
      </c>
      <c r="B56" s="8" t="s">
        <v>187</v>
      </c>
      <c r="C56" s="13">
        <v>18650</v>
      </c>
    </row>
    <row r="57" spans="1:3" x14ac:dyDescent="0.25">
      <c r="A57" s="12" t="s">
        <v>208</v>
      </c>
      <c r="B57" s="8" t="s">
        <v>209</v>
      </c>
      <c r="C57" s="13">
        <v>18339.29</v>
      </c>
    </row>
    <row r="58" spans="1:3" x14ac:dyDescent="0.25">
      <c r="A58" s="12" t="s">
        <v>386</v>
      </c>
      <c r="B58" s="8" t="s">
        <v>387</v>
      </c>
      <c r="C58" s="13">
        <v>18114</v>
      </c>
    </row>
    <row r="59" spans="1:3" x14ac:dyDescent="0.25">
      <c r="A59" s="12" t="s">
        <v>156</v>
      </c>
      <c r="B59" s="8" t="s">
        <v>157</v>
      </c>
      <c r="C59" s="13">
        <v>17700</v>
      </c>
    </row>
    <row r="60" spans="1:3" x14ac:dyDescent="0.25">
      <c r="A60" s="12" t="s">
        <v>340</v>
      </c>
      <c r="B60" s="8" t="s">
        <v>341</v>
      </c>
      <c r="C60" s="13">
        <v>17405</v>
      </c>
    </row>
    <row r="61" spans="1:3" x14ac:dyDescent="0.25">
      <c r="A61" s="12" t="s">
        <v>270</v>
      </c>
      <c r="B61" s="8" t="s">
        <v>271</v>
      </c>
      <c r="C61" s="13">
        <v>17049</v>
      </c>
    </row>
    <row r="62" spans="1:3" x14ac:dyDescent="0.25">
      <c r="A62" s="12" t="s">
        <v>388</v>
      </c>
      <c r="B62" s="8" t="s">
        <v>389</v>
      </c>
      <c r="C62" s="13">
        <v>16937.009999999998</v>
      </c>
    </row>
    <row r="63" spans="1:3" x14ac:dyDescent="0.25">
      <c r="A63" s="12" t="s">
        <v>314</v>
      </c>
      <c r="B63" s="8" t="s">
        <v>315</v>
      </c>
      <c r="C63" s="13">
        <v>16286</v>
      </c>
    </row>
    <row r="64" spans="1:3" x14ac:dyDescent="0.25">
      <c r="A64" s="12" t="s">
        <v>464</v>
      </c>
      <c r="B64" s="8" t="s">
        <v>465</v>
      </c>
      <c r="C64" s="13">
        <v>16261.2</v>
      </c>
    </row>
    <row r="65" spans="1:3" x14ac:dyDescent="0.25">
      <c r="A65" s="12" t="s">
        <v>256</v>
      </c>
      <c r="B65" s="8" t="s">
        <v>257</v>
      </c>
      <c r="C65" s="13">
        <v>16049.87</v>
      </c>
    </row>
    <row r="66" spans="1:3" x14ac:dyDescent="0.25">
      <c r="A66" s="12" t="s">
        <v>390</v>
      </c>
      <c r="B66" s="8" t="s">
        <v>391</v>
      </c>
      <c r="C66" s="13">
        <v>15800</v>
      </c>
    </row>
    <row r="67" spans="1:3" x14ac:dyDescent="0.25">
      <c r="A67" s="12" t="s">
        <v>224</v>
      </c>
      <c r="B67" s="8" t="s">
        <v>225</v>
      </c>
      <c r="C67" s="13">
        <v>15784</v>
      </c>
    </row>
    <row r="68" spans="1:3" x14ac:dyDescent="0.25">
      <c r="A68" s="12" t="s">
        <v>456</v>
      </c>
      <c r="B68" s="8" t="s">
        <v>457</v>
      </c>
      <c r="C68" s="13">
        <v>15716.73</v>
      </c>
    </row>
    <row r="69" spans="1:3" x14ac:dyDescent="0.25">
      <c r="A69" s="12" t="s">
        <v>266</v>
      </c>
      <c r="B69" s="8" t="s">
        <v>267</v>
      </c>
      <c r="C69" s="95">
        <v>15696.8</v>
      </c>
    </row>
    <row r="70" spans="1:3" x14ac:dyDescent="0.25">
      <c r="A70" s="12" t="s">
        <v>394</v>
      </c>
      <c r="B70" s="8" t="s">
        <v>395</v>
      </c>
      <c r="C70" s="13">
        <v>15261.9</v>
      </c>
    </row>
    <row r="71" spans="1:3" x14ac:dyDescent="0.25">
      <c r="A71" s="12" t="s">
        <v>370</v>
      </c>
      <c r="B71" s="8" t="s">
        <v>371</v>
      </c>
      <c r="C71" s="13">
        <v>15180</v>
      </c>
    </row>
    <row r="72" spans="1:3" x14ac:dyDescent="0.25">
      <c r="A72" s="12" t="s">
        <v>138</v>
      </c>
      <c r="B72" s="8" t="s">
        <v>139</v>
      </c>
      <c r="C72" s="13">
        <v>14950</v>
      </c>
    </row>
    <row r="73" spans="1:3" x14ac:dyDescent="0.25">
      <c r="A73" s="12" t="s">
        <v>204</v>
      </c>
      <c r="B73" s="8" t="s">
        <v>205</v>
      </c>
      <c r="C73" s="13">
        <v>14868.2</v>
      </c>
    </row>
    <row r="74" spans="1:3" x14ac:dyDescent="0.25">
      <c r="A74" s="12" t="s">
        <v>172</v>
      </c>
      <c r="B74" s="8" t="s">
        <v>173</v>
      </c>
      <c r="C74" s="13">
        <v>13860</v>
      </c>
    </row>
    <row r="75" spans="1:3" x14ac:dyDescent="0.25">
      <c r="A75" s="12" t="s">
        <v>444</v>
      </c>
      <c r="B75" s="8" t="s">
        <v>445</v>
      </c>
      <c r="C75" s="13">
        <v>13375.88</v>
      </c>
    </row>
    <row r="76" spans="1:3" x14ac:dyDescent="0.25">
      <c r="A76" s="12" t="s">
        <v>625</v>
      </c>
      <c r="B76" s="8" t="s">
        <v>626</v>
      </c>
      <c r="C76" s="13">
        <v>13195</v>
      </c>
    </row>
    <row r="77" spans="1:3" x14ac:dyDescent="0.25">
      <c r="A77" s="12" t="s">
        <v>466</v>
      </c>
      <c r="B77" s="8" t="s">
        <v>467</v>
      </c>
      <c r="C77" s="13">
        <v>12985</v>
      </c>
    </row>
    <row r="78" spans="1:3" x14ac:dyDescent="0.25">
      <c r="A78" s="12" t="s">
        <v>272</v>
      </c>
      <c r="B78" s="8" t="s">
        <v>273</v>
      </c>
      <c r="C78" s="13">
        <v>12875.9</v>
      </c>
    </row>
    <row r="79" spans="1:3" x14ac:dyDescent="0.25">
      <c r="A79" s="12" t="s">
        <v>302</v>
      </c>
      <c r="B79" s="8" t="s">
        <v>303</v>
      </c>
      <c r="C79" s="13">
        <v>12430</v>
      </c>
    </row>
    <row r="80" spans="1:3" x14ac:dyDescent="0.25">
      <c r="A80" s="12" t="s">
        <v>470</v>
      </c>
      <c r="B80" s="8" t="s">
        <v>471</v>
      </c>
      <c r="C80" s="95">
        <v>12015</v>
      </c>
    </row>
    <row r="81" spans="1:3" x14ac:dyDescent="0.25">
      <c r="A81" s="12" t="s">
        <v>452</v>
      </c>
      <c r="B81" s="8" t="s">
        <v>453</v>
      </c>
      <c r="C81" s="13">
        <v>11646.66</v>
      </c>
    </row>
    <row r="82" spans="1:3" x14ac:dyDescent="0.25">
      <c r="A82" s="12" t="s">
        <v>288</v>
      </c>
      <c r="B82" s="8" t="s">
        <v>289</v>
      </c>
      <c r="C82" s="13">
        <v>11026</v>
      </c>
    </row>
    <row r="83" spans="1:3" x14ac:dyDescent="0.25">
      <c r="A83" s="12" t="s">
        <v>540</v>
      </c>
      <c r="B83" s="8" t="s">
        <v>541</v>
      </c>
      <c r="C83" s="35">
        <v>10842.59</v>
      </c>
    </row>
    <row r="84" spans="1:3" x14ac:dyDescent="0.25">
      <c r="A84" s="12" t="s">
        <v>468</v>
      </c>
      <c r="B84" s="8" t="s">
        <v>469</v>
      </c>
      <c r="C84" s="13">
        <v>10707.61</v>
      </c>
    </row>
    <row r="85" spans="1:3" x14ac:dyDescent="0.25">
      <c r="A85" s="12" t="s">
        <v>366</v>
      </c>
      <c r="B85" s="8" t="s">
        <v>367</v>
      </c>
      <c r="C85" s="13">
        <v>10576</v>
      </c>
    </row>
    <row r="86" spans="1:3" x14ac:dyDescent="0.25">
      <c r="A86" s="12" t="s">
        <v>206</v>
      </c>
      <c r="B86" s="8" t="s">
        <v>207</v>
      </c>
      <c r="C86" s="13">
        <v>10250</v>
      </c>
    </row>
    <row r="87" spans="1:3" x14ac:dyDescent="0.25">
      <c r="A87" s="12" t="s">
        <v>296</v>
      </c>
      <c r="B87" s="8" t="s">
        <v>297</v>
      </c>
      <c r="C87" s="13">
        <v>9866.48</v>
      </c>
    </row>
    <row r="88" spans="1:3" x14ac:dyDescent="0.25">
      <c r="A88" s="12" t="s">
        <v>304</v>
      </c>
      <c r="B88" s="8" t="s">
        <v>305</v>
      </c>
      <c r="C88" s="13">
        <v>9750</v>
      </c>
    </row>
    <row r="89" spans="1:3" x14ac:dyDescent="0.25">
      <c r="A89" s="12" t="s">
        <v>458</v>
      </c>
      <c r="B89" s="8" t="s">
        <v>459</v>
      </c>
      <c r="C89" s="13">
        <v>9300</v>
      </c>
    </row>
    <row r="90" spans="1:3" x14ac:dyDescent="0.25">
      <c r="A90" s="12" t="s">
        <v>484</v>
      </c>
      <c r="B90" s="8" t="s">
        <v>485</v>
      </c>
      <c r="C90" s="13">
        <v>9295</v>
      </c>
    </row>
    <row r="91" spans="1:3" x14ac:dyDescent="0.25">
      <c r="A91" s="12" t="s">
        <v>140</v>
      </c>
      <c r="B91" s="8" t="s">
        <v>141</v>
      </c>
      <c r="C91" s="13">
        <v>9214</v>
      </c>
    </row>
    <row r="92" spans="1:3" x14ac:dyDescent="0.25">
      <c r="A92" s="12" t="s">
        <v>260</v>
      </c>
      <c r="B92" s="8" t="s">
        <v>261</v>
      </c>
      <c r="C92" s="13">
        <v>9124</v>
      </c>
    </row>
    <row r="93" spans="1:3" x14ac:dyDescent="0.25">
      <c r="A93" s="12" t="s">
        <v>739</v>
      </c>
      <c r="B93" s="8" t="s">
        <v>740</v>
      </c>
      <c r="C93" s="13">
        <v>9050</v>
      </c>
    </row>
    <row r="94" spans="1:3" x14ac:dyDescent="0.25">
      <c r="A94" s="12" t="s">
        <v>364</v>
      </c>
      <c r="B94" s="8" t="s">
        <v>365</v>
      </c>
      <c r="C94" s="13">
        <v>8975</v>
      </c>
    </row>
    <row r="95" spans="1:3" x14ac:dyDescent="0.25">
      <c r="A95" s="12" t="s">
        <v>258</v>
      </c>
      <c r="B95" s="8" t="s">
        <v>259</v>
      </c>
      <c r="C95" s="13">
        <v>8866</v>
      </c>
    </row>
    <row r="96" spans="1:3" x14ac:dyDescent="0.25">
      <c r="A96" s="12" t="s">
        <v>462</v>
      </c>
      <c r="B96" s="8" t="s">
        <v>463</v>
      </c>
      <c r="C96" s="13">
        <v>8862</v>
      </c>
    </row>
    <row r="97" spans="1:3" x14ac:dyDescent="0.25">
      <c r="A97" s="12" t="s">
        <v>320</v>
      </c>
      <c r="B97" s="8" t="s">
        <v>321</v>
      </c>
      <c r="C97" s="13">
        <v>8170</v>
      </c>
    </row>
    <row r="98" spans="1:3" x14ac:dyDescent="0.25">
      <c r="A98" s="12" t="s">
        <v>230</v>
      </c>
      <c r="B98" s="8" t="s">
        <v>231</v>
      </c>
      <c r="C98" s="13">
        <v>7780</v>
      </c>
    </row>
    <row r="99" spans="1:3" x14ac:dyDescent="0.25">
      <c r="A99" s="12" t="s">
        <v>384</v>
      </c>
      <c r="B99" s="8" t="s">
        <v>385</v>
      </c>
      <c r="C99" s="13">
        <v>7418.75</v>
      </c>
    </row>
    <row r="100" spans="1:3" x14ac:dyDescent="0.25">
      <c r="A100" s="12" t="s">
        <v>753</v>
      </c>
      <c r="B100" s="8" t="s">
        <v>754</v>
      </c>
      <c r="C100" s="13">
        <v>7038</v>
      </c>
    </row>
    <row r="101" spans="1:3" x14ac:dyDescent="0.25">
      <c r="A101" s="12" t="s">
        <v>430</v>
      </c>
      <c r="B101" s="8" t="s">
        <v>431</v>
      </c>
      <c r="C101" s="13">
        <v>6900</v>
      </c>
    </row>
    <row r="102" spans="1:3" x14ac:dyDescent="0.25">
      <c r="A102" s="12" t="s">
        <v>434</v>
      </c>
      <c r="B102" s="8" t="s">
        <v>435</v>
      </c>
      <c r="C102" s="13">
        <v>6750</v>
      </c>
    </row>
    <row r="103" spans="1:3" x14ac:dyDescent="0.25">
      <c r="A103" s="12" t="s">
        <v>402</v>
      </c>
      <c r="B103" s="8" t="s">
        <v>403</v>
      </c>
      <c r="C103" s="13">
        <v>6745.25</v>
      </c>
    </row>
    <row r="104" spans="1:3" x14ac:dyDescent="0.25">
      <c r="A104" s="12" t="s">
        <v>442</v>
      </c>
      <c r="B104" s="8" t="s">
        <v>443</v>
      </c>
      <c r="C104" s="13">
        <v>6710</v>
      </c>
    </row>
    <row r="105" spans="1:3" x14ac:dyDescent="0.25">
      <c r="A105" s="12" t="s">
        <v>450</v>
      </c>
      <c r="B105" s="8" t="s">
        <v>451</v>
      </c>
      <c r="C105" s="13">
        <v>6700</v>
      </c>
    </row>
    <row r="106" spans="1:3" x14ac:dyDescent="0.25">
      <c r="A106" s="12" t="s">
        <v>498</v>
      </c>
      <c r="B106" s="8" t="s">
        <v>499</v>
      </c>
      <c r="C106" s="13">
        <v>6668</v>
      </c>
    </row>
    <row r="107" spans="1:3" x14ac:dyDescent="0.25">
      <c r="A107" s="12" t="s">
        <v>210</v>
      </c>
      <c r="B107" s="8" t="s">
        <v>211</v>
      </c>
      <c r="C107" s="13">
        <v>5730</v>
      </c>
    </row>
    <row r="108" spans="1:3" x14ac:dyDescent="0.25">
      <c r="A108" s="12" t="s">
        <v>268</v>
      </c>
      <c r="B108" s="8" t="s">
        <v>269</v>
      </c>
      <c r="C108" s="13">
        <v>5600</v>
      </c>
    </row>
    <row r="109" spans="1:3" x14ac:dyDescent="0.25">
      <c r="A109" s="12" t="s">
        <v>438</v>
      </c>
      <c r="B109" s="8" t="s">
        <v>439</v>
      </c>
      <c r="C109" s="13">
        <v>5463.75</v>
      </c>
    </row>
    <row r="110" spans="1:3" x14ac:dyDescent="0.25">
      <c r="A110" s="12" t="s">
        <v>348</v>
      </c>
      <c r="B110" s="8" t="s">
        <v>349</v>
      </c>
      <c r="C110" s="13">
        <v>5455</v>
      </c>
    </row>
    <row r="111" spans="1:3" x14ac:dyDescent="0.25">
      <c r="A111" s="12" t="s">
        <v>378</v>
      </c>
      <c r="B111" s="8" t="s">
        <v>379</v>
      </c>
      <c r="C111" s="13">
        <v>5300</v>
      </c>
    </row>
    <row r="112" spans="1:3" x14ac:dyDescent="0.25">
      <c r="A112" s="12" t="s">
        <v>216</v>
      </c>
      <c r="B112" s="8" t="s">
        <v>217</v>
      </c>
      <c r="C112" s="13">
        <v>5025</v>
      </c>
    </row>
    <row r="113" spans="1:3" x14ac:dyDescent="0.25">
      <c r="A113" s="12" t="s">
        <v>424</v>
      </c>
      <c r="B113" s="8" t="s">
        <v>425</v>
      </c>
      <c r="C113" s="13">
        <v>5000</v>
      </c>
    </row>
    <row r="114" spans="1:3" x14ac:dyDescent="0.25">
      <c r="A114" s="12" t="s">
        <v>332</v>
      </c>
      <c r="B114" s="8" t="s">
        <v>333</v>
      </c>
      <c r="C114" s="13">
        <v>4551</v>
      </c>
    </row>
    <row r="115" spans="1:3" x14ac:dyDescent="0.25">
      <c r="A115" s="12" t="s">
        <v>214</v>
      </c>
      <c r="B115" s="8" t="s">
        <v>215</v>
      </c>
      <c r="C115" s="13">
        <v>4550</v>
      </c>
    </row>
    <row r="116" spans="1:3" x14ac:dyDescent="0.25">
      <c r="A116" s="12" t="s">
        <v>508</v>
      </c>
      <c r="B116" s="8" t="s">
        <v>509</v>
      </c>
      <c r="C116" s="13">
        <v>4530</v>
      </c>
    </row>
    <row r="117" spans="1:3" x14ac:dyDescent="0.25">
      <c r="A117" s="12" t="s">
        <v>234</v>
      </c>
      <c r="B117" s="8" t="s">
        <v>235</v>
      </c>
      <c r="C117" s="13">
        <v>4450</v>
      </c>
    </row>
    <row r="118" spans="1:3" x14ac:dyDescent="0.25">
      <c r="A118" s="12" t="s">
        <v>721</v>
      </c>
      <c r="B118" s="8" t="s">
        <v>722</v>
      </c>
      <c r="C118" s="13">
        <v>4250</v>
      </c>
    </row>
    <row r="119" spans="1:3" x14ac:dyDescent="0.25">
      <c r="A119" s="12" t="s">
        <v>228</v>
      </c>
      <c r="B119" s="8" t="s">
        <v>229</v>
      </c>
      <c r="C119" s="13">
        <v>4200</v>
      </c>
    </row>
    <row r="120" spans="1:3" x14ac:dyDescent="0.25">
      <c r="A120" s="12" t="s">
        <v>504</v>
      </c>
      <c r="B120" s="8" t="s">
        <v>505</v>
      </c>
      <c r="C120" s="13">
        <v>4182</v>
      </c>
    </row>
    <row r="121" spans="1:3" x14ac:dyDescent="0.25">
      <c r="A121" s="12" t="s">
        <v>420</v>
      </c>
      <c r="B121" s="8" t="s">
        <v>421</v>
      </c>
      <c r="C121" s="13">
        <v>4052.5</v>
      </c>
    </row>
    <row r="122" spans="1:3" x14ac:dyDescent="0.25">
      <c r="A122" s="12" t="s">
        <v>760</v>
      </c>
      <c r="B122" s="8" t="s">
        <v>761</v>
      </c>
      <c r="C122" s="13">
        <v>4023.5</v>
      </c>
    </row>
    <row r="123" spans="1:3" x14ac:dyDescent="0.25">
      <c r="A123" s="12" t="s">
        <v>382</v>
      </c>
      <c r="B123" s="8" t="s">
        <v>383</v>
      </c>
      <c r="C123" s="13">
        <v>4000</v>
      </c>
    </row>
    <row r="124" spans="1:3" x14ac:dyDescent="0.25">
      <c r="A124" s="12" t="s">
        <v>336</v>
      </c>
      <c r="B124" s="8" t="s">
        <v>337</v>
      </c>
      <c r="C124" s="13">
        <v>3800</v>
      </c>
    </row>
    <row r="125" spans="1:3" x14ac:dyDescent="0.25">
      <c r="A125" s="12" t="s">
        <v>454</v>
      </c>
      <c r="B125" s="8" t="s">
        <v>455</v>
      </c>
      <c r="C125" s="13">
        <v>3590</v>
      </c>
    </row>
    <row r="126" spans="1:3" x14ac:dyDescent="0.25">
      <c r="A126" s="12" t="s">
        <v>274</v>
      </c>
      <c r="B126" s="8" t="s">
        <v>275</v>
      </c>
      <c r="C126" s="13">
        <v>3490</v>
      </c>
    </row>
    <row r="127" spans="1:3" x14ac:dyDescent="0.25">
      <c r="A127" s="12" t="s">
        <v>123</v>
      </c>
      <c r="B127" s="8" t="s">
        <v>124</v>
      </c>
      <c r="C127" s="13">
        <v>3455</v>
      </c>
    </row>
    <row r="128" spans="1:3" x14ac:dyDescent="0.25">
      <c r="A128" s="12" t="s">
        <v>368</v>
      </c>
      <c r="B128" s="8" t="s">
        <v>369</v>
      </c>
      <c r="C128" s="13">
        <v>3300</v>
      </c>
    </row>
    <row r="129" spans="1:3" x14ac:dyDescent="0.25">
      <c r="A129" s="12" t="s">
        <v>290</v>
      </c>
      <c r="B129" s="8" t="s">
        <v>291</v>
      </c>
      <c r="C129" s="13">
        <v>3248</v>
      </c>
    </row>
    <row r="130" spans="1:3" x14ac:dyDescent="0.25">
      <c r="A130" s="12" t="s">
        <v>11</v>
      </c>
      <c r="B130" s="8" t="s">
        <v>12</v>
      </c>
      <c r="C130" s="13">
        <v>2879</v>
      </c>
    </row>
    <row r="131" spans="1:3" x14ac:dyDescent="0.25">
      <c r="A131" s="12" t="s">
        <v>119</v>
      </c>
      <c r="B131" s="8" t="s">
        <v>120</v>
      </c>
      <c r="C131" s="13">
        <v>2752</v>
      </c>
    </row>
    <row r="132" spans="1:3" x14ac:dyDescent="0.25">
      <c r="A132" s="12" t="s">
        <v>482</v>
      </c>
      <c r="B132" s="8" t="s">
        <v>483</v>
      </c>
      <c r="C132" s="13">
        <v>2550</v>
      </c>
    </row>
    <row r="133" spans="1:3" x14ac:dyDescent="0.25">
      <c r="A133" s="12" t="s">
        <v>446</v>
      </c>
      <c r="B133" s="8" t="s">
        <v>447</v>
      </c>
      <c r="C133" s="13">
        <v>2200</v>
      </c>
    </row>
    <row r="134" spans="1:3" x14ac:dyDescent="0.25">
      <c r="A134" s="12" t="s">
        <v>478</v>
      </c>
      <c r="B134" s="8" t="s">
        <v>479</v>
      </c>
      <c r="C134" s="13">
        <v>2095</v>
      </c>
    </row>
    <row r="135" spans="1:3" x14ac:dyDescent="0.25">
      <c r="A135" s="12" t="s">
        <v>480</v>
      </c>
      <c r="B135" s="8" t="s">
        <v>481</v>
      </c>
      <c r="C135" s="13">
        <v>1853.6</v>
      </c>
    </row>
    <row r="136" spans="1:3" x14ac:dyDescent="0.25">
      <c r="A136" s="12" t="s">
        <v>428</v>
      </c>
      <c r="B136" s="8" t="s">
        <v>429</v>
      </c>
      <c r="C136" s="13">
        <v>1630.4</v>
      </c>
    </row>
    <row r="137" spans="1:3" x14ac:dyDescent="0.25">
      <c r="A137" s="12" t="s">
        <v>174</v>
      </c>
      <c r="B137" s="8" t="s">
        <v>175</v>
      </c>
      <c r="C137" s="13">
        <v>1450</v>
      </c>
    </row>
    <row r="138" spans="1:3" x14ac:dyDescent="0.25">
      <c r="A138" s="12" t="s">
        <v>226</v>
      </c>
      <c r="B138" s="8" t="s">
        <v>227</v>
      </c>
      <c r="C138" s="13">
        <v>1400</v>
      </c>
    </row>
    <row r="139" spans="1:3" x14ac:dyDescent="0.25">
      <c r="A139" s="12" t="s">
        <v>300</v>
      </c>
      <c r="B139" s="8" t="s">
        <v>301</v>
      </c>
      <c r="C139" s="13">
        <v>1348.5</v>
      </c>
    </row>
    <row r="140" spans="1:3" x14ac:dyDescent="0.25">
      <c r="A140" s="12" t="s">
        <v>127</v>
      </c>
      <c r="B140" s="8" t="s">
        <v>128</v>
      </c>
      <c r="C140" s="13">
        <v>1254.55</v>
      </c>
    </row>
    <row r="141" spans="1:3" x14ac:dyDescent="0.25">
      <c r="A141" s="12" t="s">
        <v>160</v>
      </c>
      <c r="B141" s="8" t="s">
        <v>161</v>
      </c>
      <c r="C141" s="13">
        <v>1220</v>
      </c>
    </row>
    <row r="142" spans="1:3" x14ac:dyDescent="0.25">
      <c r="A142" s="12" t="s">
        <v>222</v>
      </c>
      <c r="B142" s="8" t="s">
        <v>223</v>
      </c>
      <c r="C142" s="13">
        <v>1070</v>
      </c>
    </row>
    <row r="143" spans="1:3" x14ac:dyDescent="0.25">
      <c r="A143" s="12" t="s">
        <v>758</v>
      </c>
      <c r="B143" s="8" t="s">
        <v>759</v>
      </c>
      <c r="C143" s="13">
        <v>800</v>
      </c>
    </row>
    <row r="144" spans="1:3" x14ac:dyDescent="0.25">
      <c r="A144" s="12" t="s">
        <v>633</v>
      </c>
      <c r="B144" s="8" t="s">
        <v>634</v>
      </c>
      <c r="C144" s="13">
        <v>760</v>
      </c>
    </row>
    <row r="145" spans="1:3" x14ac:dyDescent="0.25">
      <c r="A145" s="12" t="s">
        <v>749</v>
      </c>
      <c r="B145" s="8" t="s">
        <v>750</v>
      </c>
      <c r="C145" s="13">
        <v>358</v>
      </c>
    </row>
    <row r="146" spans="1:3" x14ac:dyDescent="0.25">
      <c r="A146" s="12" t="s">
        <v>432</v>
      </c>
      <c r="B146" s="8" t="s">
        <v>433</v>
      </c>
      <c r="C146" s="13">
        <v>172</v>
      </c>
    </row>
    <row r="147" spans="1:3" x14ac:dyDescent="0.25">
      <c r="A147" s="96" t="s">
        <v>109</v>
      </c>
      <c r="B147" s="97" t="s">
        <v>110</v>
      </c>
      <c r="C147" s="95">
        <v>0</v>
      </c>
    </row>
    <row r="148" spans="1:3" x14ac:dyDescent="0.25">
      <c r="A148" s="96" t="s">
        <v>182</v>
      </c>
      <c r="B148" s="97" t="s">
        <v>183</v>
      </c>
      <c r="C148" s="95">
        <v>0</v>
      </c>
    </row>
    <row r="149" spans="1:3" x14ac:dyDescent="0.25">
      <c r="A149" s="96" t="s">
        <v>737</v>
      </c>
      <c r="B149" s="97" t="s">
        <v>738</v>
      </c>
      <c r="C149" s="95">
        <v>0</v>
      </c>
    </row>
    <row r="150" spans="1:3" x14ac:dyDescent="0.25">
      <c r="A150" s="96" t="s">
        <v>278</v>
      </c>
      <c r="B150" s="97" t="s">
        <v>279</v>
      </c>
      <c r="C150" s="95">
        <v>0</v>
      </c>
    </row>
    <row r="151" spans="1:3" x14ac:dyDescent="0.25">
      <c r="A151" s="12" t="s">
        <v>476</v>
      </c>
      <c r="B151" s="8" t="s">
        <v>477</v>
      </c>
      <c r="C151" s="13">
        <v>0</v>
      </c>
    </row>
    <row r="152" spans="1:3" x14ac:dyDescent="0.25">
      <c r="A152" s="14" t="s">
        <v>354</v>
      </c>
      <c r="B152" s="8" t="s">
        <v>355</v>
      </c>
      <c r="C152" s="13">
        <v>0</v>
      </c>
    </row>
    <row r="153" spans="1:3" x14ac:dyDescent="0.25">
      <c r="A153" s="14" t="s">
        <v>376</v>
      </c>
      <c r="B153" s="8" t="s">
        <v>377</v>
      </c>
      <c r="C153" s="13">
        <v>0</v>
      </c>
    </row>
    <row r="154" spans="1:3" x14ac:dyDescent="0.25">
      <c r="A154" s="12" t="s">
        <v>202</v>
      </c>
      <c r="B154" s="8" t="s">
        <v>203</v>
      </c>
      <c r="C154" s="13">
        <v>0</v>
      </c>
    </row>
    <row r="155" spans="1:3" x14ac:dyDescent="0.25">
      <c r="A155" s="12" t="s">
        <v>542</v>
      </c>
      <c r="B155" s="8" t="s">
        <v>543</v>
      </c>
      <c r="C155" s="13">
        <v>0</v>
      </c>
    </row>
    <row r="156" spans="1:3" x14ac:dyDescent="0.25">
      <c r="A156" s="12" t="s">
        <v>741</v>
      </c>
      <c r="B156" s="8" t="s">
        <v>742</v>
      </c>
      <c r="C156" s="13">
        <v>0</v>
      </c>
    </row>
    <row r="157" spans="1:3" x14ac:dyDescent="0.25">
      <c r="A157" s="12" t="s">
        <v>764</v>
      </c>
      <c r="B157" s="8" t="s">
        <v>765</v>
      </c>
      <c r="C157" s="13">
        <v>0</v>
      </c>
    </row>
    <row r="158" spans="1:3" x14ac:dyDescent="0.25">
      <c r="A158" s="24" t="s">
        <v>600</v>
      </c>
      <c r="B158" s="67" t="s">
        <v>601</v>
      </c>
      <c r="C158" s="13">
        <v>0</v>
      </c>
    </row>
    <row r="159" spans="1:3" x14ac:dyDescent="0.25">
      <c r="A159" s="24" t="s">
        <v>762</v>
      </c>
      <c r="B159" s="67" t="s">
        <v>763</v>
      </c>
      <c r="C159" s="13">
        <v>0</v>
      </c>
    </row>
    <row r="160" spans="1:3" x14ac:dyDescent="0.25">
      <c r="A160" s="24" t="s">
        <v>602</v>
      </c>
      <c r="B160" s="67" t="s">
        <v>603</v>
      </c>
      <c r="C160" s="13">
        <v>0</v>
      </c>
    </row>
    <row r="161" spans="1:3" x14ac:dyDescent="0.25">
      <c r="A161" s="24" t="s">
        <v>643</v>
      </c>
      <c r="B161" s="67" t="s">
        <v>644</v>
      </c>
      <c r="C161" s="13">
        <v>0</v>
      </c>
    </row>
    <row r="162" spans="1:3" x14ac:dyDescent="0.25">
      <c r="A162" s="24" t="s">
        <v>629</v>
      </c>
      <c r="B162" s="67" t="s">
        <v>630</v>
      </c>
      <c r="C162" s="13">
        <v>0</v>
      </c>
    </row>
    <row r="163" spans="1:3" x14ac:dyDescent="0.25">
      <c r="A163" s="24" t="s">
        <v>637</v>
      </c>
      <c r="B163" s="67" t="s">
        <v>638</v>
      </c>
      <c r="C163" s="13">
        <v>0</v>
      </c>
    </row>
    <row r="164" spans="1:3" x14ac:dyDescent="0.25">
      <c r="A164" s="24" t="s">
        <v>641</v>
      </c>
      <c r="B164" s="67" t="s">
        <v>642</v>
      </c>
      <c r="C164" s="13">
        <v>0</v>
      </c>
    </row>
    <row r="165" spans="1:3" x14ac:dyDescent="0.25">
      <c r="A165" s="24" t="s">
        <v>649</v>
      </c>
      <c r="B165" s="67" t="s">
        <v>650</v>
      </c>
      <c r="C165" s="13">
        <v>0</v>
      </c>
    </row>
    <row r="166" spans="1:3" x14ac:dyDescent="0.25">
      <c r="A166" s="24" t="s">
        <v>647</v>
      </c>
      <c r="B166" s="67" t="s">
        <v>648</v>
      </c>
      <c r="C166" s="13">
        <v>0</v>
      </c>
    </row>
    <row r="167" spans="1:3" x14ac:dyDescent="0.25">
      <c r="A167" s="24" t="s">
        <v>675</v>
      </c>
      <c r="B167" s="67" t="s">
        <v>676</v>
      </c>
      <c r="C167" s="13">
        <v>0</v>
      </c>
    </row>
    <row r="168" spans="1:3" x14ac:dyDescent="0.25">
      <c r="A168" s="12" t="s">
        <v>627</v>
      </c>
      <c r="B168" s="8" t="s">
        <v>628</v>
      </c>
      <c r="C168" s="13">
        <v>0</v>
      </c>
    </row>
    <row r="169" spans="1:3" x14ac:dyDescent="0.25">
      <c r="A169" s="12" t="s">
        <v>115</v>
      </c>
      <c r="B169" s="8" t="s">
        <v>116</v>
      </c>
      <c r="C169" s="13">
        <v>0</v>
      </c>
    </row>
    <row r="170" spans="1:3" x14ac:dyDescent="0.25">
      <c r="A170" s="12" t="s">
        <v>747</v>
      </c>
      <c r="B170" s="8" t="s">
        <v>748</v>
      </c>
      <c r="C170" s="13">
        <v>0</v>
      </c>
    </row>
    <row r="171" spans="1:3" x14ac:dyDescent="0.25">
      <c r="A171" s="12" t="s">
        <v>142</v>
      </c>
      <c r="B171" s="8" t="s">
        <v>143</v>
      </c>
      <c r="C171" s="13">
        <v>0</v>
      </c>
    </row>
    <row r="172" spans="1:3" x14ac:dyDescent="0.25">
      <c r="A172" s="12" t="s">
        <v>774</v>
      </c>
      <c r="B172" s="8" t="s">
        <v>775</v>
      </c>
      <c r="C172" s="13">
        <v>0</v>
      </c>
    </row>
    <row r="173" spans="1:3" s="18" customFormat="1" x14ac:dyDescent="0.25">
      <c r="A173" s="12" t="s">
        <v>107</v>
      </c>
      <c r="B173" s="8" t="s">
        <v>108</v>
      </c>
      <c r="C173" s="13">
        <v>0</v>
      </c>
    </row>
    <row r="174" spans="1:3" x14ac:dyDescent="0.25">
      <c r="A174" s="12" t="s">
        <v>133</v>
      </c>
      <c r="B174" s="8" t="s">
        <v>134</v>
      </c>
      <c r="C174" s="13">
        <v>0</v>
      </c>
    </row>
    <row r="175" spans="1:3" x14ac:dyDescent="0.25">
      <c r="A175" s="12" t="s">
        <v>150</v>
      </c>
      <c r="B175" s="8" t="s">
        <v>151</v>
      </c>
      <c r="C175" s="13">
        <v>0</v>
      </c>
    </row>
    <row r="176" spans="1:3" x14ac:dyDescent="0.25">
      <c r="A176" s="14" t="s">
        <v>778</v>
      </c>
      <c r="B176" s="8" t="s">
        <v>137</v>
      </c>
      <c r="C176" s="13">
        <v>0</v>
      </c>
    </row>
    <row r="177" spans="1:3" x14ac:dyDescent="0.25">
      <c r="A177" s="12" t="s">
        <v>486</v>
      </c>
      <c r="B177" s="8" t="s">
        <v>487</v>
      </c>
      <c r="C177" s="13">
        <v>0</v>
      </c>
    </row>
    <row r="178" spans="1:3" x14ac:dyDescent="0.25">
      <c r="A178" s="12" t="s">
        <v>745</v>
      </c>
      <c r="B178" s="8" t="s">
        <v>746</v>
      </c>
      <c r="C178" s="13">
        <v>0</v>
      </c>
    </row>
    <row r="179" spans="1:3" x14ac:dyDescent="0.25">
      <c r="A179" s="12" t="s">
        <v>474</v>
      </c>
      <c r="B179" s="8" t="s">
        <v>475</v>
      </c>
      <c r="C179" s="13">
        <v>0</v>
      </c>
    </row>
    <row r="180" spans="1:3" x14ac:dyDescent="0.25">
      <c r="A180" s="12" t="s">
        <v>218</v>
      </c>
      <c r="B180" s="8" t="s">
        <v>219</v>
      </c>
      <c r="C180" s="13">
        <v>0</v>
      </c>
    </row>
    <row r="181" spans="1:3" x14ac:dyDescent="0.25">
      <c r="A181" s="12" t="s">
        <v>276</v>
      </c>
      <c r="B181" s="8" t="s">
        <v>277</v>
      </c>
      <c r="C181" s="13">
        <v>0</v>
      </c>
    </row>
    <row r="182" spans="1:3" ht="13.8" thickBot="1" x14ac:dyDescent="0.3">
      <c r="A182" s="15" t="s">
        <v>176</v>
      </c>
      <c r="B182" s="16" t="s">
        <v>177</v>
      </c>
      <c r="C182" s="17">
        <v>0</v>
      </c>
    </row>
    <row r="183" spans="1:3" ht="13.8" thickBot="1" x14ac:dyDescent="0.3">
      <c r="A183" s="20"/>
      <c r="B183" s="21" t="s">
        <v>777</v>
      </c>
      <c r="C183" s="22">
        <f>SUM(C2:C182)</f>
        <v>3242548.6599999997</v>
      </c>
    </row>
  </sheetData>
  <sortState ref="A2:C173">
    <sortCondition descending="1" ref="C1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C43" sqref="C43"/>
    </sheetView>
  </sheetViews>
  <sheetFormatPr baseColWidth="10" defaultRowHeight="13.2" x14ac:dyDescent="0.25"/>
  <cols>
    <col min="1" max="1" width="54.6640625" bestFit="1" customWidth="1"/>
    <col min="2" max="2" width="16.6640625" style="1" bestFit="1" customWidth="1"/>
    <col min="3" max="3" width="14.6640625" style="25" customWidth="1"/>
  </cols>
  <sheetData>
    <row r="1" spans="1:3" ht="27" thickBot="1" x14ac:dyDescent="0.3">
      <c r="A1" s="26" t="s">
        <v>0</v>
      </c>
      <c r="B1" s="27" t="s">
        <v>1</v>
      </c>
      <c r="C1" s="68" t="s">
        <v>776</v>
      </c>
    </row>
    <row r="2" spans="1:3" x14ac:dyDescent="0.25">
      <c r="A2" s="9" t="s">
        <v>719</v>
      </c>
      <c r="B2" s="10" t="s">
        <v>720</v>
      </c>
      <c r="C2" s="29">
        <v>30763</v>
      </c>
    </row>
    <row r="3" spans="1:3" x14ac:dyDescent="0.25">
      <c r="A3" s="12" t="s">
        <v>683</v>
      </c>
      <c r="B3" s="8" t="s">
        <v>684</v>
      </c>
      <c r="C3" s="30">
        <v>30411</v>
      </c>
    </row>
    <row r="4" spans="1:3" x14ac:dyDescent="0.25">
      <c r="A4" s="101" t="s">
        <v>789</v>
      </c>
      <c r="B4" s="99" t="s">
        <v>790</v>
      </c>
      <c r="C4" s="100">
        <v>26128.59</v>
      </c>
    </row>
    <row r="5" spans="1:3" x14ac:dyDescent="0.25">
      <c r="A5" s="12" t="s">
        <v>703</v>
      </c>
      <c r="B5" s="8" t="s">
        <v>704</v>
      </c>
      <c r="C5" s="30">
        <v>21771.53</v>
      </c>
    </row>
    <row r="6" spans="1:3" x14ac:dyDescent="0.25">
      <c r="A6" s="12" t="s">
        <v>667</v>
      </c>
      <c r="B6" s="8" t="s">
        <v>668</v>
      </c>
      <c r="C6" s="30">
        <v>17500</v>
      </c>
    </row>
    <row r="7" spans="1:3" x14ac:dyDescent="0.25">
      <c r="A7" s="12" t="s">
        <v>717</v>
      </c>
      <c r="B7" s="8" t="s">
        <v>718</v>
      </c>
      <c r="C7" s="30">
        <v>16955</v>
      </c>
    </row>
    <row r="8" spans="1:3" x14ac:dyDescent="0.25">
      <c r="A8" s="12" t="s">
        <v>639</v>
      </c>
      <c r="B8" s="8" t="s">
        <v>640</v>
      </c>
      <c r="C8" s="30">
        <v>16150</v>
      </c>
    </row>
    <row r="9" spans="1:3" x14ac:dyDescent="0.25">
      <c r="A9" s="12" t="s">
        <v>711</v>
      </c>
      <c r="B9" s="8" t="s">
        <v>712</v>
      </c>
      <c r="C9" s="30">
        <v>13222.07</v>
      </c>
    </row>
    <row r="10" spans="1:3" x14ac:dyDescent="0.25">
      <c r="A10" s="24" t="s">
        <v>659</v>
      </c>
      <c r="B10" s="67" t="s">
        <v>660</v>
      </c>
      <c r="C10" s="98">
        <v>11572</v>
      </c>
    </row>
    <row r="11" spans="1:3" x14ac:dyDescent="0.25">
      <c r="A11" s="12" t="s">
        <v>701</v>
      </c>
      <c r="B11" s="8" t="s">
        <v>702</v>
      </c>
      <c r="C11" s="30">
        <v>11473.33</v>
      </c>
    </row>
    <row r="12" spans="1:3" x14ac:dyDescent="0.25">
      <c r="A12" s="12" t="s">
        <v>715</v>
      </c>
      <c r="B12" s="8" t="s">
        <v>716</v>
      </c>
      <c r="C12" s="30">
        <v>10430</v>
      </c>
    </row>
    <row r="13" spans="1:3" x14ac:dyDescent="0.25">
      <c r="A13" s="12" t="s">
        <v>689</v>
      </c>
      <c r="B13" s="8" t="s">
        <v>690</v>
      </c>
      <c r="C13" s="30">
        <v>9220.82</v>
      </c>
    </row>
    <row r="14" spans="1:3" x14ac:dyDescent="0.25">
      <c r="A14" s="12" t="s">
        <v>693</v>
      </c>
      <c r="B14" s="8" t="s">
        <v>694</v>
      </c>
      <c r="C14" s="30">
        <v>9001.68</v>
      </c>
    </row>
    <row r="15" spans="1:3" x14ac:dyDescent="0.25">
      <c r="A15" s="12" t="s">
        <v>681</v>
      </c>
      <c r="B15" s="8" t="s">
        <v>682</v>
      </c>
      <c r="C15" s="30">
        <v>7932.93</v>
      </c>
    </row>
    <row r="16" spans="1:3" x14ac:dyDescent="0.25">
      <c r="A16" s="12" t="s">
        <v>727</v>
      </c>
      <c r="B16" s="8" t="s">
        <v>728</v>
      </c>
      <c r="C16" s="30">
        <v>7725</v>
      </c>
    </row>
    <row r="17" spans="1:3" x14ac:dyDescent="0.25">
      <c r="A17" s="12" t="s">
        <v>705</v>
      </c>
      <c r="B17" s="8" t="s">
        <v>706</v>
      </c>
      <c r="C17" s="30">
        <v>7054</v>
      </c>
    </row>
    <row r="18" spans="1:3" x14ac:dyDescent="0.25">
      <c r="A18" s="12" t="s">
        <v>685</v>
      </c>
      <c r="B18" s="8" t="s">
        <v>686</v>
      </c>
      <c r="C18" s="30">
        <v>7042.5</v>
      </c>
    </row>
    <row r="19" spans="1:3" x14ac:dyDescent="0.25">
      <c r="A19" s="12" t="s">
        <v>663</v>
      </c>
      <c r="B19" s="8" t="s">
        <v>664</v>
      </c>
      <c r="C19" s="30">
        <v>7037</v>
      </c>
    </row>
    <row r="20" spans="1:3" x14ac:dyDescent="0.25">
      <c r="A20" s="12" t="s">
        <v>691</v>
      </c>
      <c r="B20" s="8" t="s">
        <v>692</v>
      </c>
      <c r="C20" s="30">
        <v>6799.22</v>
      </c>
    </row>
    <row r="21" spans="1:3" x14ac:dyDescent="0.25">
      <c r="A21" s="12" t="s">
        <v>735</v>
      </c>
      <c r="B21" s="8" t="s">
        <v>736</v>
      </c>
      <c r="C21" s="30">
        <v>6786.25</v>
      </c>
    </row>
    <row r="22" spans="1:3" x14ac:dyDescent="0.25">
      <c r="A22" s="12" t="s">
        <v>697</v>
      </c>
      <c r="B22" s="8" t="s">
        <v>698</v>
      </c>
      <c r="C22" s="30">
        <v>6759</v>
      </c>
    </row>
    <row r="23" spans="1:3" x14ac:dyDescent="0.25">
      <c r="A23" s="12" t="s">
        <v>687</v>
      </c>
      <c r="B23" s="8" t="s">
        <v>688</v>
      </c>
      <c r="C23" s="30">
        <v>6179</v>
      </c>
    </row>
    <row r="24" spans="1:3" x14ac:dyDescent="0.25">
      <c r="A24" s="12" t="s">
        <v>651</v>
      </c>
      <c r="B24" s="8" t="s">
        <v>652</v>
      </c>
      <c r="C24" s="30">
        <v>5425.55</v>
      </c>
    </row>
    <row r="25" spans="1:3" x14ac:dyDescent="0.25">
      <c r="A25" s="12" t="s">
        <v>671</v>
      </c>
      <c r="B25" s="8" t="s">
        <v>672</v>
      </c>
      <c r="C25" s="30">
        <v>5383.48</v>
      </c>
    </row>
    <row r="26" spans="1:3" x14ac:dyDescent="0.25">
      <c r="A26" s="12" t="s">
        <v>673</v>
      </c>
      <c r="B26" s="8" t="s">
        <v>674</v>
      </c>
      <c r="C26" s="30">
        <v>5078</v>
      </c>
    </row>
    <row r="27" spans="1:3" x14ac:dyDescent="0.25">
      <c r="A27" s="12" t="s">
        <v>709</v>
      </c>
      <c r="B27" s="8" t="s">
        <v>710</v>
      </c>
      <c r="C27" s="30">
        <v>4895.12</v>
      </c>
    </row>
    <row r="28" spans="1:3" x14ac:dyDescent="0.25">
      <c r="A28" s="12" t="s">
        <v>731</v>
      </c>
      <c r="B28" s="8" t="s">
        <v>732</v>
      </c>
      <c r="C28" s="30">
        <v>4680</v>
      </c>
    </row>
    <row r="29" spans="1:3" x14ac:dyDescent="0.25">
      <c r="A29" s="12" t="s">
        <v>733</v>
      </c>
      <c r="B29" s="8" t="s">
        <v>734</v>
      </c>
      <c r="C29" s="30">
        <v>4600</v>
      </c>
    </row>
    <row r="30" spans="1:3" x14ac:dyDescent="0.25">
      <c r="A30" s="12" t="s">
        <v>707</v>
      </c>
      <c r="B30" s="8" t="s">
        <v>708</v>
      </c>
      <c r="C30" s="30">
        <v>4475.28</v>
      </c>
    </row>
    <row r="31" spans="1:3" x14ac:dyDescent="0.25">
      <c r="A31" s="12" t="s">
        <v>723</v>
      </c>
      <c r="B31" s="8" t="s">
        <v>724</v>
      </c>
      <c r="C31" s="30">
        <v>4164</v>
      </c>
    </row>
    <row r="32" spans="1:3" x14ac:dyDescent="0.25">
      <c r="A32" s="12" t="s">
        <v>729</v>
      </c>
      <c r="B32" s="8" t="s">
        <v>730</v>
      </c>
      <c r="C32" s="30">
        <v>3679</v>
      </c>
    </row>
    <row r="33" spans="1:3" x14ac:dyDescent="0.25">
      <c r="A33" s="12" t="s">
        <v>713</v>
      </c>
      <c r="B33" s="8" t="s">
        <v>714</v>
      </c>
      <c r="C33" s="30">
        <v>2500</v>
      </c>
    </row>
    <row r="34" spans="1:3" x14ac:dyDescent="0.25">
      <c r="A34" s="12" t="s">
        <v>645</v>
      </c>
      <c r="B34" s="8" t="s">
        <v>646</v>
      </c>
      <c r="C34" s="30">
        <v>2080.0300000000002</v>
      </c>
    </row>
    <row r="35" spans="1:3" x14ac:dyDescent="0.25">
      <c r="A35" s="12" t="s">
        <v>657</v>
      </c>
      <c r="B35" s="8" t="s">
        <v>658</v>
      </c>
      <c r="C35" s="30">
        <v>2000</v>
      </c>
    </row>
    <row r="36" spans="1:3" x14ac:dyDescent="0.25">
      <c r="A36" s="12" t="s">
        <v>679</v>
      </c>
      <c r="B36" s="8" t="s">
        <v>680</v>
      </c>
      <c r="C36" s="30">
        <v>1239</v>
      </c>
    </row>
    <row r="37" spans="1:3" x14ac:dyDescent="0.25">
      <c r="A37" s="12" t="s">
        <v>655</v>
      </c>
      <c r="B37" s="8" t="s">
        <v>656</v>
      </c>
      <c r="C37" s="30">
        <v>1198.22</v>
      </c>
    </row>
    <row r="38" spans="1:3" x14ac:dyDescent="0.25">
      <c r="A38" s="12" t="s">
        <v>677</v>
      </c>
      <c r="B38" s="8" t="s">
        <v>678</v>
      </c>
      <c r="C38" s="30">
        <v>972.85</v>
      </c>
    </row>
    <row r="39" spans="1:3" x14ac:dyDescent="0.25">
      <c r="A39" s="12" t="s">
        <v>743</v>
      </c>
      <c r="B39" s="8" t="s">
        <v>744</v>
      </c>
      <c r="C39" s="30">
        <v>610</v>
      </c>
    </row>
    <row r="40" spans="1:3" s="19" customFormat="1" x14ac:dyDescent="0.25">
      <c r="A40" s="24" t="s">
        <v>665</v>
      </c>
      <c r="B40" s="67" t="s">
        <v>666</v>
      </c>
      <c r="C40" s="72">
        <v>0</v>
      </c>
    </row>
    <row r="41" spans="1:3" x14ac:dyDescent="0.25">
      <c r="A41" s="24" t="s">
        <v>608</v>
      </c>
      <c r="B41" s="67" t="s">
        <v>609</v>
      </c>
      <c r="C41" s="73">
        <v>0</v>
      </c>
    </row>
    <row r="42" spans="1:3" ht="13.8" thickBot="1" x14ac:dyDescent="0.3">
      <c r="A42" s="74" t="s">
        <v>669</v>
      </c>
      <c r="B42" s="75" t="s">
        <v>670</v>
      </c>
      <c r="C42" s="76">
        <v>0</v>
      </c>
    </row>
    <row r="43" spans="1:3" ht="13.8" thickBot="1" x14ac:dyDescent="0.3">
      <c r="A43" s="69"/>
      <c r="B43" s="70" t="s">
        <v>777</v>
      </c>
      <c r="C43" s="71">
        <f>SUM(CEC!C2:C39)</f>
        <v>340894.44999999995</v>
      </c>
    </row>
  </sheetData>
  <sortState ref="A2:C37">
    <sortCondition descending="1"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2" sqref="C2:C8"/>
    </sheetView>
  </sheetViews>
  <sheetFormatPr baseColWidth="10" defaultRowHeight="13.2" x14ac:dyDescent="0.25"/>
  <cols>
    <col min="1" max="1" width="82.5546875" bestFit="1" customWidth="1"/>
    <col min="2" max="2" width="15.109375" bestFit="1" customWidth="1"/>
    <col min="3" max="3" width="14.44140625" customWidth="1"/>
  </cols>
  <sheetData>
    <row r="1" spans="1:3" s="34" customFormat="1" ht="24.75" customHeight="1" thickBot="1" x14ac:dyDescent="0.3">
      <c r="A1" s="44" t="s">
        <v>0</v>
      </c>
      <c r="B1" s="45" t="s">
        <v>1</v>
      </c>
      <c r="C1" s="46" t="s">
        <v>776</v>
      </c>
    </row>
    <row r="2" spans="1:3" x14ac:dyDescent="0.25">
      <c r="A2" s="9" t="s">
        <v>306</v>
      </c>
      <c r="B2" s="28" t="s">
        <v>307</v>
      </c>
      <c r="C2" s="29">
        <v>245525</v>
      </c>
    </row>
    <row r="3" spans="1:3" x14ac:dyDescent="0.25">
      <c r="A3" s="12" t="s">
        <v>308</v>
      </c>
      <c r="B3" s="7" t="s">
        <v>309</v>
      </c>
      <c r="C3" s="30">
        <v>97000</v>
      </c>
    </row>
    <row r="4" spans="1:3" x14ac:dyDescent="0.25">
      <c r="A4" s="12" t="s">
        <v>316</v>
      </c>
      <c r="B4" s="7" t="s">
        <v>317</v>
      </c>
      <c r="C4" s="30">
        <v>11988</v>
      </c>
    </row>
    <row r="5" spans="1:3" x14ac:dyDescent="0.25">
      <c r="A5" s="12" t="s">
        <v>472</v>
      </c>
      <c r="B5" s="7" t="s">
        <v>473</v>
      </c>
      <c r="C5" s="30">
        <v>5620</v>
      </c>
    </row>
    <row r="6" spans="1:3" x14ac:dyDescent="0.25">
      <c r="A6" s="12" t="s">
        <v>330</v>
      </c>
      <c r="B6" s="7" t="s">
        <v>331</v>
      </c>
      <c r="C6" s="30">
        <v>4160</v>
      </c>
    </row>
    <row r="7" spans="1:3" x14ac:dyDescent="0.25">
      <c r="A7" s="12" t="s">
        <v>310</v>
      </c>
      <c r="B7" s="7" t="s">
        <v>311</v>
      </c>
      <c r="C7" s="30">
        <v>252.48</v>
      </c>
    </row>
    <row r="8" spans="1:3" ht="13.8" thickBot="1" x14ac:dyDescent="0.3">
      <c r="A8" s="15" t="s">
        <v>380</v>
      </c>
      <c r="B8" s="31" t="s">
        <v>381</v>
      </c>
      <c r="C8" s="32">
        <v>0</v>
      </c>
    </row>
    <row r="9" spans="1:3" s="19" customFormat="1" ht="24.75" customHeight="1" thickBot="1" x14ac:dyDescent="0.3">
      <c r="A9" s="47"/>
      <c r="B9" s="48" t="s">
        <v>777</v>
      </c>
      <c r="C9" s="49">
        <f>SUM(C2:C8)</f>
        <v>364545.48</v>
      </c>
    </row>
  </sheetData>
  <sortState ref="A2:C8">
    <sortCondition descending="1" ref="C2"/>
  </sortState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2" sqref="C2:C16"/>
    </sheetView>
  </sheetViews>
  <sheetFormatPr baseColWidth="10" defaultRowHeight="13.2" x14ac:dyDescent="0.25"/>
  <cols>
    <col min="1" max="1" width="50" bestFit="1" customWidth="1"/>
    <col min="2" max="2" width="16.6640625" bestFit="1" customWidth="1"/>
    <col min="3" max="3" width="14.5546875" style="25" customWidth="1"/>
  </cols>
  <sheetData>
    <row r="1" spans="1:3" s="34" customFormat="1" ht="26.25" customHeight="1" thickBot="1" x14ac:dyDescent="0.3">
      <c r="A1" s="38" t="s">
        <v>0</v>
      </c>
      <c r="B1" s="39" t="s">
        <v>1</v>
      </c>
      <c r="C1" s="40" t="s">
        <v>776</v>
      </c>
    </row>
    <row r="2" spans="1:3" x14ac:dyDescent="0.25">
      <c r="A2" s="9" t="s">
        <v>184</v>
      </c>
      <c r="B2" s="28" t="s">
        <v>185</v>
      </c>
      <c r="C2" s="29">
        <v>49726</v>
      </c>
    </row>
    <row r="3" spans="1:3" x14ac:dyDescent="0.25">
      <c r="A3" s="12" t="s">
        <v>25</v>
      </c>
      <c r="B3" s="7" t="s">
        <v>26</v>
      </c>
      <c r="C3" s="30">
        <v>41382</v>
      </c>
    </row>
    <row r="4" spans="1:3" x14ac:dyDescent="0.25">
      <c r="A4" s="12" t="s">
        <v>23</v>
      </c>
      <c r="B4" s="7" t="s">
        <v>24</v>
      </c>
      <c r="C4" s="30">
        <v>11017</v>
      </c>
    </row>
    <row r="5" spans="1:3" x14ac:dyDescent="0.25">
      <c r="A5" s="12" t="s">
        <v>21</v>
      </c>
      <c r="B5" s="7" t="s">
        <v>22</v>
      </c>
      <c r="C5" s="30">
        <v>10747</v>
      </c>
    </row>
    <row r="6" spans="1:3" x14ac:dyDescent="0.25">
      <c r="A6" s="12" t="s">
        <v>400</v>
      </c>
      <c r="B6" s="7" t="s">
        <v>401</v>
      </c>
      <c r="C6" s="30">
        <v>10695.93</v>
      </c>
    </row>
    <row r="7" spans="1:3" x14ac:dyDescent="0.25">
      <c r="A7" s="12" t="s">
        <v>6</v>
      </c>
      <c r="B7" s="7" t="s">
        <v>7</v>
      </c>
      <c r="C7" s="30">
        <v>10366</v>
      </c>
    </row>
    <row r="8" spans="1:3" x14ac:dyDescent="0.25">
      <c r="A8" s="12" t="s">
        <v>404</v>
      </c>
      <c r="B8" s="7" t="s">
        <v>405</v>
      </c>
      <c r="C8" s="30">
        <v>9508.33</v>
      </c>
    </row>
    <row r="9" spans="1:3" x14ac:dyDescent="0.25">
      <c r="A9" s="12" t="s">
        <v>2</v>
      </c>
      <c r="B9" s="7" t="s">
        <v>3</v>
      </c>
      <c r="C9" s="30">
        <v>8779.9</v>
      </c>
    </row>
    <row r="10" spans="1:3" x14ac:dyDescent="0.25">
      <c r="A10" s="12" t="s">
        <v>4</v>
      </c>
      <c r="B10" s="7" t="s">
        <v>5</v>
      </c>
      <c r="C10" s="30">
        <v>6166.2</v>
      </c>
    </row>
    <row r="11" spans="1:3" x14ac:dyDescent="0.25">
      <c r="A11" s="12" t="s">
        <v>180</v>
      </c>
      <c r="B11" s="7" t="s">
        <v>181</v>
      </c>
      <c r="C11" s="30">
        <v>5962.08</v>
      </c>
    </row>
    <row r="12" spans="1:3" x14ac:dyDescent="0.25">
      <c r="A12" s="12" t="s">
        <v>178</v>
      </c>
      <c r="B12" s="7" t="s">
        <v>179</v>
      </c>
      <c r="C12" s="30">
        <v>2901</v>
      </c>
    </row>
    <row r="13" spans="1:3" x14ac:dyDescent="0.25">
      <c r="A13" s="24" t="s">
        <v>488</v>
      </c>
      <c r="B13" s="36" t="s">
        <v>489</v>
      </c>
      <c r="C13" s="30">
        <v>0</v>
      </c>
    </row>
    <row r="14" spans="1:3" s="19" customFormat="1" x14ac:dyDescent="0.25">
      <c r="A14" s="24" t="s">
        <v>635</v>
      </c>
      <c r="B14" s="36" t="s">
        <v>636</v>
      </c>
      <c r="C14" s="72">
        <v>0</v>
      </c>
    </row>
    <row r="15" spans="1:3" x14ac:dyDescent="0.25">
      <c r="A15" s="24" t="s">
        <v>661</v>
      </c>
      <c r="B15" s="36" t="s">
        <v>662</v>
      </c>
      <c r="C15" s="77">
        <v>0</v>
      </c>
    </row>
    <row r="16" spans="1:3" ht="13.8" thickBot="1" x14ac:dyDescent="0.3">
      <c r="A16" s="15" t="s">
        <v>596</v>
      </c>
      <c r="B16" s="31" t="s">
        <v>597</v>
      </c>
      <c r="C16" s="32">
        <v>0</v>
      </c>
    </row>
    <row r="17" spans="1:3" ht="13.8" thickBot="1" x14ac:dyDescent="0.3">
      <c r="A17" s="41"/>
      <c r="B17" s="42" t="s">
        <v>777</v>
      </c>
      <c r="C17" s="43">
        <f>SUM(C2:C16)</f>
        <v>167251.43999999997</v>
      </c>
    </row>
  </sheetData>
  <sortState ref="A2:C13">
    <sortCondition descending="1" ref="C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opLeftCell="A4" workbookViewId="0">
      <selection activeCell="C41" sqref="C41:C49"/>
    </sheetView>
  </sheetViews>
  <sheetFormatPr baseColWidth="10" defaultRowHeight="13.2" x14ac:dyDescent="0.25"/>
  <cols>
    <col min="1" max="1" width="37.5546875" bestFit="1" customWidth="1"/>
    <col min="2" max="2" width="16.109375" bestFit="1" customWidth="1"/>
    <col min="3" max="3" width="14.5546875" style="25" customWidth="1"/>
  </cols>
  <sheetData>
    <row r="1" spans="1:3" s="34" customFormat="1" ht="25.5" customHeight="1" thickBot="1" x14ac:dyDescent="0.3">
      <c r="A1" s="63" t="s">
        <v>0</v>
      </c>
      <c r="B1" s="64" t="s">
        <v>1</v>
      </c>
      <c r="C1" s="78" t="s">
        <v>788</v>
      </c>
    </row>
    <row r="2" spans="1:3" x14ac:dyDescent="0.25">
      <c r="A2" s="9" t="s">
        <v>334</v>
      </c>
      <c r="B2" s="28" t="s">
        <v>335</v>
      </c>
      <c r="C2" s="29">
        <v>166618.41</v>
      </c>
    </row>
    <row r="3" spans="1:3" x14ac:dyDescent="0.25">
      <c r="A3" s="12" t="s">
        <v>328</v>
      </c>
      <c r="B3" s="7" t="s">
        <v>329</v>
      </c>
      <c r="C3" s="30">
        <v>152388</v>
      </c>
    </row>
    <row r="4" spans="1:3" x14ac:dyDescent="0.25">
      <c r="A4" s="12" t="s">
        <v>168</v>
      </c>
      <c r="B4" s="7" t="s">
        <v>169</v>
      </c>
      <c r="C4" s="30">
        <v>134856.5</v>
      </c>
    </row>
    <row r="5" spans="1:3" x14ac:dyDescent="0.25">
      <c r="A5" s="12" t="s">
        <v>322</v>
      </c>
      <c r="B5" s="7" t="s">
        <v>323</v>
      </c>
      <c r="C5" s="30">
        <v>126280</v>
      </c>
    </row>
    <row r="6" spans="1:3" x14ac:dyDescent="0.25">
      <c r="A6" s="12" t="s">
        <v>406</v>
      </c>
      <c r="B6" s="7" t="s">
        <v>407</v>
      </c>
      <c r="C6" s="30">
        <v>100179.52</v>
      </c>
    </row>
    <row r="7" spans="1:3" x14ac:dyDescent="0.25">
      <c r="A7" s="12" t="s">
        <v>152</v>
      </c>
      <c r="B7" s="7" t="s">
        <v>153</v>
      </c>
      <c r="C7" s="30">
        <v>95772.43</v>
      </c>
    </row>
    <row r="8" spans="1:3" x14ac:dyDescent="0.25">
      <c r="A8" s="12" t="s">
        <v>192</v>
      </c>
      <c r="B8" s="7" t="s">
        <v>193</v>
      </c>
      <c r="C8" s="30">
        <v>81684.539999999994</v>
      </c>
    </row>
    <row r="9" spans="1:3" x14ac:dyDescent="0.25">
      <c r="A9" s="12" t="s">
        <v>326</v>
      </c>
      <c r="B9" s="7" t="s">
        <v>327</v>
      </c>
      <c r="C9" s="30">
        <v>71081.5</v>
      </c>
    </row>
    <row r="10" spans="1:3" x14ac:dyDescent="0.25">
      <c r="A10" s="12" t="s">
        <v>39</v>
      </c>
      <c r="B10" s="7" t="s">
        <v>40</v>
      </c>
      <c r="C10" s="30">
        <v>69000.88</v>
      </c>
    </row>
    <row r="11" spans="1:3" x14ac:dyDescent="0.25">
      <c r="A11" s="12" t="s">
        <v>412</v>
      </c>
      <c r="B11" s="7" t="s">
        <v>413</v>
      </c>
      <c r="C11" s="30">
        <v>54719.51</v>
      </c>
    </row>
    <row r="12" spans="1:3" x14ac:dyDescent="0.25">
      <c r="A12" s="12" t="s">
        <v>45</v>
      </c>
      <c r="B12" s="7" t="s">
        <v>46</v>
      </c>
      <c r="C12" s="30">
        <v>53499.42</v>
      </c>
    </row>
    <row r="13" spans="1:3" x14ac:dyDescent="0.25">
      <c r="A13" s="12" t="s">
        <v>51</v>
      </c>
      <c r="B13" s="7" t="s">
        <v>52</v>
      </c>
      <c r="C13" s="30">
        <v>52678</v>
      </c>
    </row>
    <row r="14" spans="1:3" x14ac:dyDescent="0.25">
      <c r="A14" s="12" t="s">
        <v>338</v>
      </c>
      <c r="B14" s="7" t="s">
        <v>339</v>
      </c>
      <c r="C14" s="30">
        <v>48156.75</v>
      </c>
    </row>
    <row r="15" spans="1:3" x14ac:dyDescent="0.25">
      <c r="A15" s="12" t="s">
        <v>318</v>
      </c>
      <c r="B15" s="7" t="s">
        <v>319</v>
      </c>
      <c r="C15" s="30">
        <v>46289.13</v>
      </c>
    </row>
    <row r="16" spans="1:3" x14ac:dyDescent="0.25">
      <c r="A16" s="12" t="s">
        <v>496</v>
      </c>
      <c r="B16" s="7" t="s">
        <v>497</v>
      </c>
      <c r="C16" s="30">
        <v>42456.03</v>
      </c>
    </row>
    <row r="17" spans="1:3" x14ac:dyDescent="0.25">
      <c r="A17" s="12" t="s">
        <v>755</v>
      </c>
      <c r="B17" s="7" t="s">
        <v>756</v>
      </c>
      <c r="C17" s="30">
        <v>39800</v>
      </c>
    </row>
    <row r="18" spans="1:3" x14ac:dyDescent="0.25">
      <c r="A18" s="12" t="s">
        <v>346</v>
      </c>
      <c r="B18" s="7" t="s">
        <v>347</v>
      </c>
      <c r="C18" s="30">
        <v>36964.379999999997</v>
      </c>
    </row>
    <row r="19" spans="1:3" x14ac:dyDescent="0.25">
      <c r="A19" s="12" t="s">
        <v>356</v>
      </c>
      <c r="B19" s="7" t="s">
        <v>357</v>
      </c>
      <c r="C19" s="30">
        <v>23798</v>
      </c>
    </row>
    <row r="20" spans="1:3" x14ac:dyDescent="0.25">
      <c r="A20" s="12" t="s">
        <v>49</v>
      </c>
      <c r="B20" s="7" t="s">
        <v>50</v>
      </c>
      <c r="C20" s="30">
        <v>19644</v>
      </c>
    </row>
    <row r="21" spans="1:3" x14ac:dyDescent="0.25">
      <c r="A21" s="12" t="s">
        <v>198</v>
      </c>
      <c r="B21" s="7" t="s">
        <v>199</v>
      </c>
      <c r="C21" s="30">
        <v>19429</v>
      </c>
    </row>
    <row r="22" spans="1:3" x14ac:dyDescent="0.25">
      <c r="A22" s="12" t="s">
        <v>344</v>
      </c>
      <c r="B22" s="7" t="s">
        <v>345</v>
      </c>
      <c r="C22" s="30">
        <v>18103</v>
      </c>
    </row>
    <row r="23" spans="1:3" x14ac:dyDescent="0.25">
      <c r="A23" s="12" t="s">
        <v>47</v>
      </c>
      <c r="B23" s="7" t="s">
        <v>48</v>
      </c>
      <c r="C23" s="30">
        <v>16061.31</v>
      </c>
    </row>
    <row r="24" spans="1:3" x14ac:dyDescent="0.25">
      <c r="A24" s="12" t="s">
        <v>43</v>
      </c>
      <c r="B24" s="7" t="s">
        <v>44</v>
      </c>
      <c r="C24" s="30">
        <v>15387</v>
      </c>
    </row>
    <row r="25" spans="1:3" x14ac:dyDescent="0.25">
      <c r="A25" s="12" t="s">
        <v>699</v>
      </c>
      <c r="B25" s="7" t="s">
        <v>700</v>
      </c>
      <c r="C25" s="30">
        <v>15237.89</v>
      </c>
    </row>
    <row r="26" spans="1:3" x14ac:dyDescent="0.25">
      <c r="A26" s="12" t="s">
        <v>494</v>
      </c>
      <c r="B26" s="7" t="s">
        <v>495</v>
      </c>
      <c r="C26" s="30">
        <v>15171.82</v>
      </c>
    </row>
    <row r="27" spans="1:3" x14ac:dyDescent="0.25">
      <c r="A27" s="12" t="s">
        <v>416</v>
      </c>
      <c r="B27" s="7" t="s">
        <v>417</v>
      </c>
      <c r="C27" s="30">
        <v>14935.36</v>
      </c>
    </row>
    <row r="28" spans="1:3" x14ac:dyDescent="0.25">
      <c r="A28" s="12" t="s">
        <v>200</v>
      </c>
      <c r="B28" s="7" t="s">
        <v>201</v>
      </c>
      <c r="C28" s="30">
        <v>14106.21</v>
      </c>
    </row>
    <row r="29" spans="1:3" x14ac:dyDescent="0.25">
      <c r="A29" s="12" t="s">
        <v>360</v>
      </c>
      <c r="B29" s="7" t="s">
        <v>361</v>
      </c>
      <c r="C29" s="30">
        <v>13472.72</v>
      </c>
    </row>
    <row r="30" spans="1:3" x14ac:dyDescent="0.25">
      <c r="A30" s="12" t="s">
        <v>41</v>
      </c>
      <c r="B30" s="7" t="s">
        <v>42</v>
      </c>
      <c r="C30" s="30">
        <v>13353</v>
      </c>
    </row>
    <row r="31" spans="1:3" x14ac:dyDescent="0.25">
      <c r="A31" s="12" t="s">
        <v>148</v>
      </c>
      <c r="B31" s="7" t="s">
        <v>149</v>
      </c>
      <c r="C31" s="30">
        <v>12708.22</v>
      </c>
    </row>
    <row r="32" spans="1:3" x14ac:dyDescent="0.25">
      <c r="A32" s="12" t="s">
        <v>53</v>
      </c>
      <c r="B32" s="7" t="s">
        <v>54</v>
      </c>
      <c r="C32" s="30">
        <v>11328.43</v>
      </c>
    </row>
    <row r="33" spans="1:3" x14ac:dyDescent="0.25">
      <c r="A33" s="12" t="s">
        <v>55</v>
      </c>
      <c r="B33" s="7" t="s">
        <v>56</v>
      </c>
      <c r="C33" s="30">
        <v>10982</v>
      </c>
    </row>
    <row r="34" spans="1:3" x14ac:dyDescent="0.25">
      <c r="A34" s="12" t="s">
        <v>164</v>
      </c>
      <c r="B34" s="7" t="s">
        <v>165</v>
      </c>
      <c r="C34" s="30">
        <v>10569.82</v>
      </c>
    </row>
    <row r="35" spans="1:3" x14ac:dyDescent="0.25">
      <c r="A35" s="12" t="s">
        <v>194</v>
      </c>
      <c r="B35" s="7" t="s">
        <v>195</v>
      </c>
      <c r="C35" s="30">
        <v>8176</v>
      </c>
    </row>
    <row r="36" spans="1:3" x14ac:dyDescent="0.25">
      <c r="A36" s="12" t="s">
        <v>196</v>
      </c>
      <c r="B36" s="7" t="s">
        <v>197</v>
      </c>
      <c r="C36" s="30">
        <v>7329</v>
      </c>
    </row>
    <row r="37" spans="1:3" x14ac:dyDescent="0.25">
      <c r="A37" s="12" t="s">
        <v>154</v>
      </c>
      <c r="B37" s="7" t="s">
        <v>155</v>
      </c>
      <c r="C37" s="30">
        <v>5041.37</v>
      </c>
    </row>
    <row r="38" spans="1:3" x14ac:dyDescent="0.25">
      <c r="A38" s="12" t="s">
        <v>170</v>
      </c>
      <c r="B38" s="7" t="s">
        <v>171</v>
      </c>
      <c r="C38" s="30">
        <v>4941.07</v>
      </c>
    </row>
    <row r="39" spans="1:3" x14ac:dyDescent="0.25">
      <c r="A39" s="12" t="s">
        <v>324</v>
      </c>
      <c r="B39" s="7" t="s">
        <v>325</v>
      </c>
      <c r="C39" s="30">
        <v>2960</v>
      </c>
    </row>
    <row r="40" spans="1:3" x14ac:dyDescent="0.25">
      <c r="A40" s="12" t="s">
        <v>162</v>
      </c>
      <c r="B40" s="7" t="s">
        <v>163</v>
      </c>
      <c r="C40" s="30">
        <v>942</v>
      </c>
    </row>
    <row r="41" spans="1:3" x14ac:dyDescent="0.25">
      <c r="A41" s="12" t="s">
        <v>158</v>
      </c>
      <c r="B41" s="7" t="s">
        <v>159</v>
      </c>
      <c r="C41" s="30">
        <v>0</v>
      </c>
    </row>
    <row r="42" spans="1:3" x14ac:dyDescent="0.25">
      <c r="A42" s="23" t="s">
        <v>631</v>
      </c>
      <c r="B42" s="80" t="s">
        <v>632</v>
      </c>
      <c r="C42" s="81">
        <v>0</v>
      </c>
    </row>
    <row r="43" spans="1:3" x14ac:dyDescent="0.25">
      <c r="A43" s="12" t="s">
        <v>408</v>
      </c>
      <c r="B43" s="7" t="s">
        <v>409</v>
      </c>
      <c r="C43" s="30">
        <v>0</v>
      </c>
    </row>
    <row r="44" spans="1:3" x14ac:dyDescent="0.25">
      <c r="A44" s="23" t="s">
        <v>490</v>
      </c>
      <c r="B44" s="80" t="s">
        <v>491</v>
      </c>
      <c r="C44" s="81">
        <v>0</v>
      </c>
    </row>
    <row r="45" spans="1:3" x14ac:dyDescent="0.25">
      <c r="A45" s="82" t="s">
        <v>350</v>
      </c>
      <c r="B45" s="7" t="s">
        <v>351</v>
      </c>
      <c r="C45" s="30">
        <v>0</v>
      </c>
    </row>
    <row r="46" spans="1:3" x14ac:dyDescent="0.25">
      <c r="A46" s="82" t="s">
        <v>695</v>
      </c>
      <c r="B46" s="7" t="s">
        <v>696</v>
      </c>
      <c r="C46" s="30">
        <v>0</v>
      </c>
    </row>
    <row r="47" spans="1:3" s="19" customFormat="1" x14ac:dyDescent="0.25">
      <c r="A47" s="23" t="s">
        <v>653</v>
      </c>
      <c r="B47" s="36" t="s">
        <v>654</v>
      </c>
      <c r="C47" s="72">
        <v>0</v>
      </c>
    </row>
    <row r="48" spans="1:3" x14ac:dyDescent="0.25">
      <c r="A48" s="12" t="s">
        <v>500</v>
      </c>
      <c r="B48" s="7" t="s">
        <v>501</v>
      </c>
      <c r="C48" s="30">
        <v>0</v>
      </c>
    </row>
    <row r="49" spans="1:3" ht="13.8" thickBot="1" x14ac:dyDescent="0.3">
      <c r="A49" s="15" t="s">
        <v>492</v>
      </c>
      <c r="B49" s="31" t="s">
        <v>493</v>
      </c>
      <c r="C49" s="32">
        <v>0</v>
      </c>
    </row>
    <row r="50" spans="1:3" ht="13.8" thickBot="1" x14ac:dyDescent="0.3">
      <c r="A50" s="65"/>
      <c r="B50" s="66" t="s">
        <v>777</v>
      </c>
      <c r="C50" s="79">
        <f>SUM(C2:C49)</f>
        <v>1646102.22</v>
      </c>
    </row>
  </sheetData>
  <sortState ref="A2:C46">
    <sortCondition descending="1" ref="C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5" sqref="C5"/>
    </sheetView>
  </sheetViews>
  <sheetFormatPr baseColWidth="10" defaultRowHeight="13.2" x14ac:dyDescent="0.25"/>
  <cols>
    <col min="1" max="1" width="74" bestFit="1" customWidth="1"/>
    <col min="2" max="2" width="15.44140625" bestFit="1" customWidth="1"/>
    <col min="3" max="3" width="12.88671875" style="25" bestFit="1" customWidth="1"/>
  </cols>
  <sheetData>
    <row r="1" spans="1:3" s="34" customFormat="1" ht="25.5" customHeight="1" thickBot="1" x14ac:dyDescent="0.3">
      <c r="A1" s="83" t="s">
        <v>0</v>
      </c>
      <c r="B1" s="84" t="s">
        <v>1</v>
      </c>
      <c r="C1" s="85" t="s">
        <v>788</v>
      </c>
    </row>
    <row r="2" spans="1:3" x14ac:dyDescent="0.25">
      <c r="A2" s="9" t="s">
        <v>15</v>
      </c>
      <c r="B2" s="28" t="s">
        <v>16</v>
      </c>
      <c r="C2" s="29">
        <v>130307.75</v>
      </c>
    </row>
    <row r="3" spans="1:3" x14ac:dyDescent="0.25">
      <c r="A3" s="12" t="s">
        <v>85</v>
      </c>
      <c r="B3" s="7" t="s">
        <v>86</v>
      </c>
      <c r="C3" s="30">
        <v>130000</v>
      </c>
    </row>
    <row r="4" spans="1:3" x14ac:dyDescent="0.25">
      <c r="A4" s="12" t="s">
        <v>83</v>
      </c>
      <c r="B4" s="7" t="s">
        <v>84</v>
      </c>
      <c r="C4" s="30">
        <v>117261.02</v>
      </c>
    </row>
    <row r="5" spans="1:3" x14ac:dyDescent="0.25">
      <c r="A5" s="12" t="s">
        <v>135</v>
      </c>
      <c r="B5" s="7" t="s">
        <v>136</v>
      </c>
      <c r="C5" s="30">
        <v>72090.880000000005</v>
      </c>
    </row>
    <row r="6" spans="1:3" x14ac:dyDescent="0.25">
      <c r="A6" s="12" t="s">
        <v>75</v>
      </c>
      <c r="B6" s="7" t="s">
        <v>76</v>
      </c>
      <c r="C6" s="30">
        <v>53404</v>
      </c>
    </row>
    <row r="7" spans="1:3" x14ac:dyDescent="0.25">
      <c r="A7" s="12" t="s">
        <v>103</v>
      </c>
      <c r="B7" s="7" t="s">
        <v>104</v>
      </c>
      <c r="C7" s="30">
        <v>35711.18</v>
      </c>
    </row>
    <row r="8" spans="1:3" x14ac:dyDescent="0.25">
      <c r="A8" s="12" t="s">
        <v>81</v>
      </c>
      <c r="B8" s="7" t="s">
        <v>82</v>
      </c>
      <c r="C8" s="30">
        <v>30644.94</v>
      </c>
    </row>
    <row r="9" spans="1:3" x14ac:dyDescent="0.25">
      <c r="A9" s="12" t="s">
        <v>17</v>
      </c>
      <c r="B9" s="7" t="s">
        <v>18</v>
      </c>
      <c r="C9" s="30">
        <v>25257.61</v>
      </c>
    </row>
    <row r="10" spans="1:3" x14ac:dyDescent="0.25">
      <c r="A10" s="12" t="s">
        <v>89</v>
      </c>
      <c r="B10" s="7" t="s">
        <v>90</v>
      </c>
      <c r="C10" s="30">
        <v>22045</v>
      </c>
    </row>
    <row r="11" spans="1:3" x14ac:dyDescent="0.25">
      <c r="A11" s="12" t="s">
        <v>19</v>
      </c>
      <c r="B11" s="7" t="s">
        <v>20</v>
      </c>
      <c r="C11" s="30">
        <v>20556</v>
      </c>
    </row>
    <row r="12" spans="1:3" x14ac:dyDescent="0.25">
      <c r="A12" s="12" t="s">
        <v>87</v>
      </c>
      <c r="B12" s="7" t="s">
        <v>88</v>
      </c>
      <c r="C12" s="30">
        <v>20158.97</v>
      </c>
    </row>
    <row r="13" spans="1:3" x14ac:dyDescent="0.25">
      <c r="A13" s="12" t="s">
        <v>166</v>
      </c>
      <c r="B13" s="7" t="s">
        <v>167</v>
      </c>
      <c r="C13" s="30">
        <v>19413.189999999999</v>
      </c>
    </row>
    <row r="14" spans="1:3" x14ac:dyDescent="0.25">
      <c r="A14" s="12" t="s">
        <v>190</v>
      </c>
      <c r="B14" s="7" t="s">
        <v>191</v>
      </c>
      <c r="C14" s="30">
        <v>19277</v>
      </c>
    </row>
    <row r="15" spans="1:3" x14ac:dyDescent="0.25">
      <c r="A15" s="12" t="s">
        <v>13</v>
      </c>
      <c r="B15" s="7" t="s">
        <v>14</v>
      </c>
      <c r="C15" s="30">
        <v>17345</v>
      </c>
    </row>
    <row r="16" spans="1:3" x14ac:dyDescent="0.25">
      <c r="A16" s="12" t="s">
        <v>77</v>
      </c>
      <c r="B16" s="7" t="s">
        <v>78</v>
      </c>
      <c r="C16" s="30">
        <v>16189</v>
      </c>
    </row>
    <row r="17" spans="1:3" x14ac:dyDescent="0.25">
      <c r="A17" s="12" t="s">
        <v>95</v>
      </c>
      <c r="B17" s="7" t="s">
        <v>96</v>
      </c>
      <c r="C17" s="30">
        <v>15328.84</v>
      </c>
    </row>
    <row r="18" spans="1:3" x14ac:dyDescent="0.25">
      <c r="A18" s="12" t="s">
        <v>146</v>
      </c>
      <c r="B18" s="7" t="s">
        <v>147</v>
      </c>
      <c r="C18" s="30">
        <v>14546</v>
      </c>
    </row>
    <row r="19" spans="1:3" x14ac:dyDescent="0.25">
      <c r="A19" s="12" t="s">
        <v>144</v>
      </c>
      <c r="B19" s="7" t="s">
        <v>145</v>
      </c>
      <c r="C19" s="30">
        <v>14520</v>
      </c>
    </row>
    <row r="20" spans="1:3" x14ac:dyDescent="0.25">
      <c r="A20" s="12" t="s">
        <v>121</v>
      </c>
      <c r="B20" s="7" t="s">
        <v>122</v>
      </c>
      <c r="C20" s="30">
        <v>11695</v>
      </c>
    </row>
    <row r="21" spans="1:3" x14ac:dyDescent="0.25">
      <c r="A21" s="12" t="s">
        <v>101</v>
      </c>
      <c r="B21" s="7" t="s">
        <v>102</v>
      </c>
      <c r="C21" s="30">
        <v>8800</v>
      </c>
    </row>
    <row r="22" spans="1:3" x14ac:dyDescent="0.25">
      <c r="A22" s="12" t="s">
        <v>125</v>
      </c>
      <c r="B22" s="7" t="s">
        <v>126</v>
      </c>
      <c r="C22" s="30">
        <v>5044.92</v>
      </c>
    </row>
    <row r="23" spans="1:3" x14ac:dyDescent="0.25">
      <c r="A23" s="12" t="s">
        <v>99</v>
      </c>
      <c r="B23" s="7" t="s">
        <v>100</v>
      </c>
      <c r="C23" s="30">
        <v>4540</v>
      </c>
    </row>
    <row r="24" spans="1:3" x14ac:dyDescent="0.25">
      <c r="A24" s="12" t="s">
        <v>111</v>
      </c>
      <c r="B24" s="7" t="s">
        <v>112</v>
      </c>
      <c r="C24" s="30">
        <v>3658.92</v>
      </c>
    </row>
    <row r="25" spans="1:3" x14ac:dyDescent="0.25">
      <c r="A25" s="12" t="s">
        <v>93</v>
      </c>
      <c r="B25" s="7" t="s">
        <v>94</v>
      </c>
      <c r="C25" s="30">
        <v>2800</v>
      </c>
    </row>
    <row r="26" spans="1:3" x14ac:dyDescent="0.25">
      <c r="A26" s="12" t="s">
        <v>188</v>
      </c>
      <c r="B26" s="7" t="s">
        <v>189</v>
      </c>
      <c r="C26" s="30">
        <v>2600</v>
      </c>
    </row>
    <row r="27" spans="1:3" x14ac:dyDescent="0.25">
      <c r="A27" s="12" t="s">
        <v>91</v>
      </c>
      <c r="B27" s="7" t="s">
        <v>92</v>
      </c>
      <c r="C27" s="30">
        <v>1500</v>
      </c>
    </row>
    <row r="28" spans="1:3" x14ac:dyDescent="0.25">
      <c r="A28" s="12" t="s">
        <v>232</v>
      </c>
      <c r="B28" s="7" t="s">
        <v>233</v>
      </c>
      <c r="C28" s="30">
        <v>0</v>
      </c>
    </row>
    <row r="29" spans="1:3" x14ac:dyDescent="0.25">
      <c r="A29" s="12" t="s">
        <v>212</v>
      </c>
      <c r="B29" s="7" t="s">
        <v>213</v>
      </c>
      <c r="C29" s="30">
        <v>0</v>
      </c>
    </row>
    <row r="30" spans="1:3" x14ac:dyDescent="0.25">
      <c r="A30" s="12" t="s">
        <v>79</v>
      </c>
      <c r="B30" s="7" t="s">
        <v>757</v>
      </c>
      <c r="C30" s="30">
        <v>0</v>
      </c>
    </row>
    <row r="31" spans="1:3" x14ac:dyDescent="0.25">
      <c r="A31" s="12" t="s">
        <v>97</v>
      </c>
      <c r="B31" s="7" t="s">
        <v>98</v>
      </c>
      <c r="C31" s="30">
        <v>0</v>
      </c>
    </row>
    <row r="32" spans="1:3" x14ac:dyDescent="0.25">
      <c r="A32" s="12" t="s">
        <v>79</v>
      </c>
      <c r="B32" s="7" t="s">
        <v>80</v>
      </c>
      <c r="C32" s="30">
        <v>0</v>
      </c>
    </row>
    <row r="33" spans="1:3" ht="13.8" thickBot="1" x14ac:dyDescent="0.3">
      <c r="A33" s="15" t="s">
        <v>751</v>
      </c>
      <c r="B33" s="31" t="s">
        <v>752</v>
      </c>
      <c r="C33" s="32">
        <v>0</v>
      </c>
    </row>
    <row r="34" spans="1:3" s="2" customFormat="1" ht="25.5" customHeight="1" thickBot="1" x14ac:dyDescent="0.3">
      <c r="A34" s="86"/>
      <c r="B34" s="87" t="s">
        <v>777</v>
      </c>
      <c r="C34" s="88">
        <f>SUM(C2:C33)</f>
        <v>814695.22</v>
      </c>
    </row>
  </sheetData>
  <sortState ref="A3:C33">
    <sortCondition descending="1" ref="C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activeCell="A17" sqref="A17"/>
    </sheetView>
  </sheetViews>
  <sheetFormatPr baseColWidth="10" defaultRowHeight="13.2" x14ac:dyDescent="0.25"/>
  <cols>
    <col min="1" max="1" width="58.6640625" bestFit="1" customWidth="1"/>
    <col min="2" max="2" width="16.6640625" style="1" bestFit="1" customWidth="1"/>
    <col min="3" max="3" width="14.44140625" style="25" bestFit="1" customWidth="1"/>
  </cols>
  <sheetData>
    <row r="1" spans="1:3" s="33" customFormat="1" ht="26.25" customHeight="1" thickBot="1" x14ac:dyDescent="0.3">
      <c r="A1" s="89" t="s">
        <v>0</v>
      </c>
      <c r="B1" s="90" t="s">
        <v>1</v>
      </c>
      <c r="C1" s="91" t="s">
        <v>788</v>
      </c>
    </row>
    <row r="2" spans="1:3" x14ac:dyDescent="0.25">
      <c r="A2" s="9" t="s">
        <v>613</v>
      </c>
      <c r="B2" s="10" t="s">
        <v>614</v>
      </c>
      <c r="C2" s="29">
        <v>208205.1</v>
      </c>
    </row>
    <row r="3" spans="1:3" x14ac:dyDescent="0.25">
      <c r="A3" s="12" t="s">
        <v>604</v>
      </c>
      <c r="B3" s="8" t="s">
        <v>605</v>
      </c>
      <c r="C3" s="30">
        <v>168578</v>
      </c>
    </row>
    <row r="4" spans="1:3" x14ac:dyDescent="0.25">
      <c r="A4" s="12" t="s">
        <v>514</v>
      </c>
      <c r="B4" s="8" t="s">
        <v>515</v>
      </c>
      <c r="C4" s="30">
        <v>123976.43</v>
      </c>
    </row>
    <row r="5" spans="1:3" x14ac:dyDescent="0.25">
      <c r="A5" s="12" t="s">
        <v>35</v>
      </c>
      <c r="B5" s="8" t="s">
        <v>36</v>
      </c>
      <c r="C5" s="30">
        <v>101650</v>
      </c>
    </row>
    <row r="6" spans="1:3" x14ac:dyDescent="0.25">
      <c r="A6" s="12" t="s">
        <v>562</v>
      </c>
      <c r="B6" s="8" t="s">
        <v>563</v>
      </c>
      <c r="C6" s="30">
        <v>78228</v>
      </c>
    </row>
    <row r="7" spans="1:3" x14ac:dyDescent="0.25">
      <c r="A7" s="12" t="s">
        <v>574</v>
      </c>
      <c r="B7" s="8" t="s">
        <v>575</v>
      </c>
      <c r="C7" s="30">
        <v>77364</v>
      </c>
    </row>
    <row r="8" spans="1:3" x14ac:dyDescent="0.25">
      <c r="A8" s="12" t="s">
        <v>61</v>
      </c>
      <c r="B8" s="8" t="s">
        <v>62</v>
      </c>
      <c r="C8" s="30">
        <v>71010</v>
      </c>
    </row>
    <row r="9" spans="1:3" x14ac:dyDescent="0.25">
      <c r="A9" s="12" t="s">
        <v>57</v>
      </c>
      <c r="B9" s="8" t="s">
        <v>58</v>
      </c>
      <c r="C9" s="30">
        <v>70593</v>
      </c>
    </row>
    <row r="10" spans="1:3" x14ac:dyDescent="0.25">
      <c r="A10" s="12" t="s">
        <v>33</v>
      </c>
      <c r="B10" s="8" t="s">
        <v>34</v>
      </c>
      <c r="C10" s="30">
        <v>59540</v>
      </c>
    </row>
    <row r="11" spans="1:3" x14ac:dyDescent="0.25">
      <c r="A11" s="12" t="s">
        <v>558</v>
      </c>
      <c r="B11" s="8" t="s">
        <v>559</v>
      </c>
      <c r="C11" s="30">
        <v>50000</v>
      </c>
    </row>
    <row r="12" spans="1:3" x14ac:dyDescent="0.25">
      <c r="A12" s="12" t="s">
        <v>516</v>
      </c>
      <c r="B12" s="8" t="s">
        <v>517</v>
      </c>
      <c r="C12" s="30">
        <v>46500</v>
      </c>
    </row>
    <row r="13" spans="1:3" x14ac:dyDescent="0.25">
      <c r="A13" s="12" t="s">
        <v>594</v>
      </c>
      <c r="B13" s="8" t="s">
        <v>595</v>
      </c>
      <c r="C13" s="30">
        <v>42900</v>
      </c>
    </row>
    <row r="14" spans="1:3" x14ac:dyDescent="0.25">
      <c r="A14" s="12" t="s">
        <v>566</v>
      </c>
      <c r="B14" s="8" t="s">
        <v>567</v>
      </c>
      <c r="C14" s="30">
        <v>38281</v>
      </c>
    </row>
    <row r="15" spans="1:3" x14ac:dyDescent="0.25">
      <c r="A15" s="12" t="s">
        <v>69</v>
      </c>
      <c r="B15" s="8" t="s">
        <v>70</v>
      </c>
      <c r="C15" s="30">
        <v>37154</v>
      </c>
    </row>
    <row r="16" spans="1:3" x14ac:dyDescent="0.25">
      <c r="A16" s="12" t="s">
        <v>546</v>
      </c>
      <c r="B16" s="8" t="s">
        <v>547</v>
      </c>
      <c r="C16" s="30">
        <v>35880</v>
      </c>
    </row>
    <row r="17" spans="1:3" x14ac:dyDescent="0.25">
      <c r="A17" s="12" t="s">
        <v>560</v>
      </c>
      <c r="B17" s="8" t="s">
        <v>561</v>
      </c>
      <c r="C17" s="30">
        <v>32734.25</v>
      </c>
    </row>
    <row r="18" spans="1:3" x14ac:dyDescent="0.25">
      <c r="A18" s="12" t="s">
        <v>554</v>
      </c>
      <c r="B18" s="8" t="s">
        <v>555</v>
      </c>
      <c r="C18" s="30">
        <v>30910</v>
      </c>
    </row>
    <row r="19" spans="1:3" x14ac:dyDescent="0.25">
      <c r="A19" s="12" t="s">
        <v>526</v>
      </c>
      <c r="B19" s="8" t="s">
        <v>527</v>
      </c>
      <c r="C19" s="30">
        <v>30073</v>
      </c>
    </row>
    <row r="20" spans="1:3" x14ac:dyDescent="0.25">
      <c r="A20" s="12" t="s">
        <v>568</v>
      </c>
      <c r="B20" s="8" t="s">
        <v>569</v>
      </c>
      <c r="C20" s="30">
        <v>29765</v>
      </c>
    </row>
    <row r="21" spans="1:3" x14ac:dyDescent="0.25">
      <c r="A21" s="12" t="s">
        <v>37</v>
      </c>
      <c r="B21" s="8" t="s">
        <v>38</v>
      </c>
      <c r="C21" s="30">
        <v>29104</v>
      </c>
    </row>
    <row r="22" spans="1:3" x14ac:dyDescent="0.25">
      <c r="A22" s="12" t="s">
        <v>590</v>
      </c>
      <c r="B22" s="8" t="s">
        <v>591</v>
      </c>
      <c r="C22" s="30">
        <v>29100</v>
      </c>
    </row>
    <row r="23" spans="1:3" x14ac:dyDescent="0.25">
      <c r="A23" s="12" t="s">
        <v>580</v>
      </c>
      <c r="B23" s="8" t="s">
        <v>581</v>
      </c>
      <c r="C23" s="30">
        <v>27547.39</v>
      </c>
    </row>
    <row r="24" spans="1:3" x14ac:dyDescent="0.25">
      <c r="A24" s="12" t="s">
        <v>556</v>
      </c>
      <c r="B24" s="8" t="s">
        <v>557</v>
      </c>
      <c r="C24" s="30">
        <v>27315.53</v>
      </c>
    </row>
    <row r="25" spans="1:3" x14ac:dyDescent="0.25">
      <c r="A25" s="12" t="s">
        <v>31</v>
      </c>
      <c r="B25" s="8" t="s">
        <v>32</v>
      </c>
      <c r="C25" s="30">
        <v>26880</v>
      </c>
    </row>
    <row r="26" spans="1:3" x14ac:dyDescent="0.25">
      <c r="A26" s="12" t="s">
        <v>582</v>
      </c>
      <c r="B26" s="8" t="s">
        <v>583</v>
      </c>
      <c r="C26" s="30">
        <v>26575</v>
      </c>
    </row>
    <row r="27" spans="1:3" x14ac:dyDescent="0.25">
      <c r="A27" s="12" t="s">
        <v>598</v>
      </c>
      <c r="B27" s="8" t="s">
        <v>599</v>
      </c>
      <c r="C27" s="30">
        <v>26121</v>
      </c>
    </row>
    <row r="28" spans="1:3" x14ac:dyDescent="0.25">
      <c r="A28" s="12" t="s">
        <v>564</v>
      </c>
      <c r="B28" s="8" t="s">
        <v>565</v>
      </c>
      <c r="C28" s="30">
        <v>24795.4</v>
      </c>
    </row>
    <row r="29" spans="1:3" x14ac:dyDescent="0.25">
      <c r="A29" s="12" t="s">
        <v>510</v>
      </c>
      <c r="B29" s="8" t="s">
        <v>511</v>
      </c>
      <c r="C29" s="30">
        <v>23700</v>
      </c>
    </row>
    <row r="30" spans="1:3" x14ac:dyDescent="0.25">
      <c r="A30" s="12" t="s">
        <v>606</v>
      </c>
      <c r="B30" s="8" t="s">
        <v>607</v>
      </c>
      <c r="C30" s="30">
        <v>22800</v>
      </c>
    </row>
    <row r="31" spans="1:3" x14ac:dyDescent="0.25">
      <c r="A31" s="12" t="s">
        <v>71</v>
      </c>
      <c r="B31" s="8" t="s">
        <v>72</v>
      </c>
      <c r="C31" s="30">
        <v>20260</v>
      </c>
    </row>
    <row r="32" spans="1:3" x14ac:dyDescent="0.25">
      <c r="A32" s="12" t="s">
        <v>548</v>
      </c>
      <c r="B32" s="8" t="s">
        <v>549</v>
      </c>
      <c r="C32" s="30">
        <v>20100</v>
      </c>
    </row>
    <row r="33" spans="1:3" x14ac:dyDescent="0.25">
      <c r="A33" s="12" t="s">
        <v>63</v>
      </c>
      <c r="B33" s="8" t="s">
        <v>64</v>
      </c>
      <c r="C33" s="30">
        <v>19100</v>
      </c>
    </row>
    <row r="34" spans="1:3" x14ac:dyDescent="0.25">
      <c r="A34" s="12" t="s">
        <v>536</v>
      </c>
      <c r="B34" s="8" t="s">
        <v>537</v>
      </c>
      <c r="C34" s="30">
        <v>18000</v>
      </c>
    </row>
    <row r="35" spans="1:3" x14ac:dyDescent="0.25">
      <c r="A35" s="12" t="s">
        <v>615</v>
      </c>
      <c r="B35" s="8" t="s">
        <v>616</v>
      </c>
      <c r="C35" s="30">
        <v>16632</v>
      </c>
    </row>
    <row r="36" spans="1:3" x14ac:dyDescent="0.25">
      <c r="A36" s="12" t="s">
        <v>552</v>
      </c>
      <c r="B36" s="8" t="s">
        <v>553</v>
      </c>
      <c r="C36" s="30">
        <v>14790</v>
      </c>
    </row>
    <row r="37" spans="1:3" x14ac:dyDescent="0.25">
      <c r="A37" s="12" t="s">
        <v>570</v>
      </c>
      <c r="B37" s="8" t="s">
        <v>571</v>
      </c>
      <c r="C37" s="30">
        <v>14200</v>
      </c>
    </row>
    <row r="38" spans="1:3" x14ac:dyDescent="0.25">
      <c r="A38" s="12" t="s">
        <v>520</v>
      </c>
      <c r="B38" s="8" t="s">
        <v>521</v>
      </c>
      <c r="C38" s="30">
        <v>12965</v>
      </c>
    </row>
    <row r="39" spans="1:3" x14ac:dyDescent="0.25">
      <c r="A39" s="12" t="s">
        <v>592</v>
      </c>
      <c r="B39" s="8" t="s">
        <v>593</v>
      </c>
      <c r="C39" s="30">
        <v>12650</v>
      </c>
    </row>
    <row r="40" spans="1:3" x14ac:dyDescent="0.25">
      <c r="A40" s="12" t="s">
        <v>576</v>
      </c>
      <c r="B40" s="8" t="s">
        <v>577</v>
      </c>
      <c r="C40" s="30">
        <v>11751.16</v>
      </c>
    </row>
    <row r="41" spans="1:3" x14ac:dyDescent="0.25">
      <c r="A41" s="12" t="s">
        <v>522</v>
      </c>
      <c r="B41" s="8" t="s">
        <v>523</v>
      </c>
      <c r="C41" s="30">
        <v>10291</v>
      </c>
    </row>
    <row r="42" spans="1:3" x14ac:dyDescent="0.25">
      <c r="A42" s="12" t="s">
        <v>588</v>
      </c>
      <c r="B42" s="8" t="s">
        <v>589</v>
      </c>
      <c r="C42" s="30">
        <v>10000</v>
      </c>
    </row>
    <row r="43" spans="1:3" x14ac:dyDescent="0.25">
      <c r="A43" s="12" t="s">
        <v>578</v>
      </c>
      <c r="B43" s="8" t="s">
        <v>579</v>
      </c>
      <c r="C43" s="30">
        <v>9610</v>
      </c>
    </row>
    <row r="44" spans="1:3" x14ac:dyDescent="0.25">
      <c r="A44" s="12" t="s">
        <v>534</v>
      </c>
      <c r="B44" s="8" t="s">
        <v>535</v>
      </c>
      <c r="C44" s="30">
        <v>9500</v>
      </c>
    </row>
    <row r="45" spans="1:3" x14ac:dyDescent="0.25">
      <c r="A45" s="12" t="s">
        <v>29</v>
      </c>
      <c r="B45" s="8" t="s">
        <v>30</v>
      </c>
      <c r="C45" s="30">
        <v>8787.75</v>
      </c>
    </row>
    <row r="46" spans="1:3" x14ac:dyDescent="0.25">
      <c r="A46" s="12" t="s">
        <v>27</v>
      </c>
      <c r="B46" s="8" t="s">
        <v>28</v>
      </c>
      <c r="C46" s="30">
        <v>8000</v>
      </c>
    </row>
    <row r="47" spans="1:3" x14ac:dyDescent="0.25">
      <c r="A47" s="12" t="s">
        <v>572</v>
      </c>
      <c r="B47" s="8" t="s">
        <v>573</v>
      </c>
      <c r="C47" s="30">
        <v>7160</v>
      </c>
    </row>
    <row r="48" spans="1:3" x14ac:dyDescent="0.25">
      <c r="A48" s="12" t="s">
        <v>532</v>
      </c>
      <c r="B48" s="8" t="s">
        <v>533</v>
      </c>
      <c r="C48" s="30">
        <v>7076.73</v>
      </c>
    </row>
    <row r="49" spans="1:3" x14ac:dyDescent="0.25">
      <c r="A49" s="12" t="s">
        <v>59</v>
      </c>
      <c r="B49" s="8" t="s">
        <v>60</v>
      </c>
      <c r="C49" s="30">
        <v>6165</v>
      </c>
    </row>
    <row r="50" spans="1:3" x14ac:dyDescent="0.25">
      <c r="A50" s="12" t="s">
        <v>65</v>
      </c>
      <c r="B50" s="8" t="s">
        <v>66</v>
      </c>
      <c r="C50" s="30">
        <v>5959</v>
      </c>
    </row>
    <row r="51" spans="1:3" x14ac:dyDescent="0.25">
      <c r="A51" s="12" t="s">
        <v>584</v>
      </c>
      <c r="B51" s="8" t="s">
        <v>585</v>
      </c>
      <c r="C51" s="30">
        <v>5404</v>
      </c>
    </row>
    <row r="52" spans="1:3" x14ac:dyDescent="0.25">
      <c r="A52" s="12" t="s">
        <v>524</v>
      </c>
      <c r="B52" s="8" t="s">
        <v>525</v>
      </c>
      <c r="C52" s="30">
        <v>5400</v>
      </c>
    </row>
    <row r="53" spans="1:3" x14ac:dyDescent="0.25">
      <c r="A53" s="12" t="s">
        <v>611</v>
      </c>
      <c r="B53" s="8" t="s">
        <v>612</v>
      </c>
      <c r="C53" s="30">
        <v>4296.6899999999996</v>
      </c>
    </row>
    <row r="54" spans="1:3" x14ac:dyDescent="0.25">
      <c r="A54" s="12" t="s">
        <v>619</v>
      </c>
      <c r="B54" s="8" t="s">
        <v>620</v>
      </c>
      <c r="C54" s="30">
        <v>2300</v>
      </c>
    </row>
    <row r="55" spans="1:3" x14ac:dyDescent="0.25">
      <c r="A55" s="12" t="s">
        <v>586</v>
      </c>
      <c r="B55" s="8" t="s">
        <v>587</v>
      </c>
      <c r="C55" s="30">
        <v>2075</v>
      </c>
    </row>
    <row r="56" spans="1:3" x14ac:dyDescent="0.25">
      <c r="A56" s="12" t="s">
        <v>506</v>
      </c>
      <c r="B56" s="8" t="s">
        <v>507</v>
      </c>
      <c r="C56" s="30">
        <v>1300</v>
      </c>
    </row>
    <row r="57" spans="1:3" x14ac:dyDescent="0.25">
      <c r="A57" s="12" t="s">
        <v>617</v>
      </c>
      <c r="B57" s="8" t="s">
        <v>618</v>
      </c>
      <c r="C57" s="30">
        <v>1080</v>
      </c>
    </row>
    <row r="58" spans="1:3" x14ac:dyDescent="0.25">
      <c r="A58" s="12" t="s">
        <v>772</v>
      </c>
      <c r="B58" s="8" t="s">
        <v>773</v>
      </c>
      <c r="C58" s="30">
        <v>1055</v>
      </c>
    </row>
    <row r="59" spans="1:3" x14ac:dyDescent="0.25">
      <c r="A59" s="12" t="s">
        <v>530</v>
      </c>
      <c r="B59" s="8" t="s">
        <v>531</v>
      </c>
      <c r="C59" s="30">
        <v>0</v>
      </c>
    </row>
    <row r="60" spans="1:3" x14ac:dyDescent="0.25">
      <c r="A60" s="12" t="s">
        <v>623</v>
      </c>
      <c r="B60" s="8" t="s">
        <v>624</v>
      </c>
      <c r="C60" s="30">
        <v>0</v>
      </c>
    </row>
    <row r="61" spans="1:3" x14ac:dyDescent="0.25">
      <c r="A61" s="12" t="s">
        <v>550</v>
      </c>
      <c r="B61" s="8" t="s">
        <v>551</v>
      </c>
      <c r="C61" s="30">
        <v>0</v>
      </c>
    </row>
    <row r="62" spans="1:3" x14ac:dyDescent="0.25">
      <c r="A62" s="12" t="s">
        <v>73</v>
      </c>
      <c r="B62" s="8" t="s">
        <v>74</v>
      </c>
      <c r="C62" s="30">
        <v>0</v>
      </c>
    </row>
    <row r="63" spans="1:3" x14ac:dyDescent="0.25">
      <c r="A63" s="12" t="s">
        <v>768</v>
      </c>
      <c r="B63" s="8" t="s">
        <v>769</v>
      </c>
      <c r="C63" s="30">
        <v>0</v>
      </c>
    </row>
    <row r="64" spans="1:3" x14ac:dyDescent="0.25">
      <c r="A64" s="12" t="s">
        <v>67</v>
      </c>
      <c r="B64" s="8" t="s">
        <v>68</v>
      </c>
      <c r="C64" s="30">
        <v>0</v>
      </c>
    </row>
    <row r="65" spans="1:3" ht="13.8" thickBot="1" x14ac:dyDescent="0.3">
      <c r="A65" s="15" t="s">
        <v>621</v>
      </c>
      <c r="B65" s="16" t="s">
        <v>622</v>
      </c>
      <c r="C65" s="32">
        <v>0</v>
      </c>
    </row>
    <row r="66" spans="1:3" s="19" customFormat="1" ht="24.75" customHeight="1" thickBot="1" x14ac:dyDescent="0.3">
      <c r="A66" s="92"/>
      <c r="B66" s="93" t="s">
        <v>777</v>
      </c>
      <c r="C66" s="94">
        <f>SUM(C2:C65)</f>
        <v>1863188.4299999997</v>
      </c>
    </row>
  </sheetData>
  <sortState ref="A2:C65">
    <sortCondition descending="1"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Recap</vt:lpstr>
      <vt:lpstr>Arts vivants</vt:lpstr>
      <vt:lpstr>CEC</vt:lpstr>
      <vt:lpstr>Centres d'art</vt:lpstr>
      <vt:lpstr>Centres culturels</vt:lpstr>
      <vt:lpstr>Cinéma</vt:lpstr>
      <vt:lpstr>Musées</vt:lpstr>
      <vt:lpstr>Musiques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LETHE Frédéric</dc:creator>
  <cp:lastModifiedBy>standard</cp:lastModifiedBy>
  <dcterms:created xsi:type="dcterms:W3CDTF">2020-05-29T15:29:30Z</dcterms:created>
  <dcterms:modified xsi:type="dcterms:W3CDTF">2020-06-11T08:48:56Z</dcterms:modified>
</cp:coreProperties>
</file>